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/>
  <xr:revisionPtr revIDLastSave="0" documentId="13_ncr:1_{D6B10932-8361-4944-91B0-9C4BA0E3AC1D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例題(入力用)" sheetId="5" r:id="rId1"/>
    <sheet name="例題" sheetId="1" r:id="rId2"/>
    <sheet name="例題(参考)" sheetId="3" r:id="rId3"/>
    <sheet name="ソロー・モデルの構造" sheetId="2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5" l="1"/>
  <c r="B2" i="5"/>
  <c r="D2" i="5"/>
  <c r="S13" i="2"/>
  <c r="B5" i="2"/>
  <c r="C5" i="2"/>
  <c r="J5" i="2" s="1"/>
  <c r="D5" i="2"/>
  <c r="E5" i="2"/>
  <c r="F5" i="2"/>
  <c r="G5" i="2"/>
  <c r="H5" i="2"/>
  <c r="B6" i="2" s="1"/>
  <c r="I5" i="2"/>
  <c r="M5" i="2"/>
  <c r="K5" i="2" s="1"/>
  <c r="L5" i="2" s="1"/>
  <c r="N5" i="2"/>
  <c r="O5" i="2"/>
  <c r="P5" i="2"/>
  <c r="P4" i="2"/>
  <c r="L4" i="2"/>
  <c r="D4" i="2"/>
  <c r="F4" i="2" s="1"/>
  <c r="G4" i="2" s="1"/>
  <c r="H4" i="2" s="1"/>
  <c r="E4" i="2"/>
  <c r="I4" i="2"/>
  <c r="J4" i="2"/>
  <c r="M4" i="2"/>
  <c r="O4" i="2" s="1"/>
  <c r="C4" i="2"/>
  <c r="B4" i="2"/>
  <c r="O3" i="2"/>
  <c r="N3" i="2"/>
  <c r="K3" i="2"/>
  <c r="M3" i="2"/>
  <c r="J3" i="2"/>
  <c r="I3" i="2"/>
  <c r="H3" i="2"/>
  <c r="G3" i="2"/>
  <c r="F3" i="2"/>
  <c r="E3" i="2"/>
  <c r="D3" i="2"/>
  <c r="S9" i="2"/>
  <c r="C3" i="2"/>
  <c r="B3" i="2"/>
  <c r="E4" i="3"/>
  <c r="E3" i="3"/>
  <c r="B3" i="3"/>
  <c r="C3" i="3" s="1"/>
  <c r="B2" i="1"/>
  <c r="C2" i="1" s="1"/>
  <c r="E2" i="5" l="1"/>
  <c r="B3" i="5" s="1"/>
  <c r="C6" i="2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C149" i="2" s="1"/>
  <c r="C150" i="2" s="1"/>
  <c r="C151" i="2" s="1"/>
  <c r="C152" i="2" s="1"/>
  <c r="C153" i="2" s="1"/>
  <c r="C154" i="2" s="1"/>
  <c r="C155" i="2" s="1"/>
  <c r="C156" i="2" s="1"/>
  <c r="C157" i="2" s="1"/>
  <c r="C158" i="2" s="1"/>
  <c r="C159" i="2" s="1"/>
  <c r="C160" i="2" s="1"/>
  <c r="C161" i="2" s="1"/>
  <c r="C162" i="2" s="1"/>
  <c r="C163" i="2" s="1"/>
  <c r="C164" i="2" s="1"/>
  <c r="C165" i="2" s="1"/>
  <c r="C166" i="2" s="1"/>
  <c r="C167" i="2" s="1"/>
  <c r="C168" i="2" s="1"/>
  <c r="C169" i="2" s="1"/>
  <c r="C170" i="2" s="1"/>
  <c r="C171" i="2" s="1"/>
  <c r="C172" i="2" s="1"/>
  <c r="C173" i="2" s="1"/>
  <c r="C174" i="2" s="1"/>
  <c r="C175" i="2" s="1"/>
  <c r="C176" i="2" s="1"/>
  <c r="C177" i="2" s="1"/>
  <c r="C178" i="2" s="1"/>
  <c r="C179" i="2" s="1"/>
  <c r="C180" i="2" s="1"/>
  <c r="C181" i="2" s="1"/>
  <c r="C182" i="2" s="1"/>
  <c r="C183" i="2" s="1"/>
  <c r="C184" i="2" s="1"/>
  <c r="C185" i="2" s="1"/>
  <c r="C186" i="2" s="1"/>
  <c r="C187" i="2" s="1"/>
  <c r="C188" i="2" s="1"/>
  <c r="C189" i="2" s="1"/>
  <c r="C190" i="2" s="1"/>
  <c r="C191" i="2" s="1"/>
  <c r="C192" i="2" s="1"/>
  <c r="C193" i="2" s="1"/>
  <c r="C194" i="2" s="1"/>
  <c r="C195" i="2" s="1"/>
  <c r="C196" i="2" s="1"/>
  <c r="C197" i="2" s="1"/>
  <c r="C198" i="2" s="1"/>
  <c r="C199" i="2" s="1"/>
  <c r="C200" i="2" s="1"/>
  <c r="C201" i="2" s="1"/>
  <c r="C202" i="2" s="1"/>
  <c r="C203" i="2" s="1"/>
  <c r="C204" i="2" s="1"/>
  <c r="C205" i="2" s="1"/>
  <c r="C206" i="2" s="1"/>
  <c r="C207" i="2" s="1"/>
  <c r="C208" i="2" s="1"/>
  <c r="C209" i="2" s="1"/>
  <c r="C210" i="2" s="1"/>
  <c r="C211" i="2" s="1"/>
  <c r="C212" i="2" s="1"/>
  <c r="C213" i="2" s="1"/>
  <c r="C214" i="2" s="1"/>
  <c r="C215" i="2" s="1"/>
  <c r="C216" i="2" s="1"/>
  <c r="C217" i="2" s="1"/>
  <c r="C218" i="2" s="1"/>
  <c r="C219" i="2" s="1"/>
  <c r="C220" i="2" s="1"/>
  <c r="C221" i="2" s="1"/>
  <c r="C222" i="2" s="1"/>
  <c r="C223" i="2" s="1"/>
  <c r="C224" i="2" s="1"/>
  <c r="C225" i="2" s="1"/>
  <c r="C226" i="2" s="1"/>
  <c r="C227" i="2" s="1"/>
  <c r="C228" i="2" s="1"/>
  <c r="C229" i="2" s="1"/>
  <c r="C230" i="2" s="1"/>
  <c r="C231" i="2" s="1"/>
  <c r="C232" i="2" s="1"/>
  <c r="C233" i="2" s="1"/>
  <c r="C234" i="2" s="1"/>
  <c r="C235" i="2" s="1"/>
  <c r="C236" i="2" s="1"/>
  <c r="C237" i="2" s="1"/>
  <c r="C238" i="2" s="1"/>
  <c r="C239" i="2" s="1"/>
  <c r="C240" i="2" s="1"/>
  <c r="C241" i="2" s="1"/>
  <c r="C242" i="2" s="1"/>
  <c r="C243" i="2" s="1"/>
  <c r="C244" i="2" s="1"/>
  <c r="C245" i="2" s="1"/>
  <c r="C246" i="2" s="1"/>
  <c r="C247" i="2" s="1"/>
  <c r="C248" i="2" s="1"/>
  <c r="C249" i="2" s="1"/>
  <c r="C250" i="2" s="1"/>
  <c r="C251" i="2" s="1"/>
  <c r="C252" i="2" s="1"/>
  <c r="C253" i="2" s="1"/>
  <c r="C254" i="2" s="1"/>
  <c r="C255" i="2" s="1"/>
  <c r="C256" i="2" s="1"/>
  <c r="C257" i="2" s="1"/>
  <c r="C258" i="2" s="1"/>
  <c r="C259" i="2" s="1"/>
  <c r="C260" i="2" s="1"/>
  <c r="C261" i="2" s="1"/>
  <c r="C262" i="2" s="1"/>
  <c r="C263" i="2" s="1"/>
  <c r="C264" i="2" s="1"/>
  <c r="C265" i="2" s="1"/>
  <c r="C266" i="2" s="1"/>
  <c r="C267" i="2" s="1"/>
  <c r="C268" i="2" s="1"/>
  <c r="C269" i="2" s="1"/>
  <c r="C270" i="2" s="1"/>
  <c r="C271" i="2" s="1"/>
  <c r="C272" i="2" s="1"/>
  <c r="C273" i="2" s="1"/>
  <c r="C274" i="2" s="1"/>
  <c r="C275" i="2" s="1"/>
  <c r="C276" i="2" s="1"/>
  <c r="C277" i="2" s="1"/>
  <c r="C278" i="2" s="1"/>
  <c r="C279" i="2" s="1"/>
  <c r="C280" i="2" s="1"/>
  <c r="C281" i="2" s="1"/>
  <c r="C282" i="2" s="1"/>
  <c r="C283" i="2" s="1"/>
  <c r="C284" i="2" s="1"/>
  <c r="C285" i="2" s="1"/>
  <c r="C286" i="2" s="1"/>
  <c r="C287" i="2" s="1"/>
  <c r="C288" i="2" s="1"/>
  <c r="C289" i="2" s="1"/>
  <c r="C290" i="2" s="1"/>
  <c r="C291" i="2" s="1"/>
  <c r="C292" i="2" s="1"/>
  <c r="C293" i="2" s="1"/>
  <c r="C294" i="2" s="1"/>
  <c r="C295" i="2" s="1"/>
  <c r="C296" i="2" s="1"/>
  <c r="C297" i="2" s="1"/>
  <c r="C298" i="2" s="1"/>
  <c r="C299" i="2" s="1"/>
  <c r="C300" i="2" s="1"/>
  <c r="C301" i="2" s="1"/>
  <c r="C302" i="2" s="1"/>
  <c r="K4" i="2"/>
  <c r="N4" i="2" s="1"/>
  <c r="D3" i="3"/>
  <c r="B4" i="3" s="1"/>
  <c r="D2" i="1"/>
  <c r="E2" i="1" s="1"/>
  <c r="B3" i="1" s="1"/>
  <c r="J6" i="2" l="1"/>
  <c r="M6" i="2"/>
  <c r="I6" i="2"/>
  <c r="D6" i="2"/>
  <c r="D4" i="3"/>
  <c r="C4" i="3"/>
  <c r="B5" i="3" s="1"/>
  <c r="C5" i="3" s="1"/>
  <c r="D3" i="1"/>
  <c r="C3" i="1"/>
  <c r="E6" i="2" l="1"/>
  <c r="F6" i="2"/>
  <c r="G6" i="2" s="1"/>
  <c r="H6" i="2" s="1"/>
  <c r="B7" i="2" s="1"/>
  <c r="K6" i="2"/>
  <c r="O6" i="2"/>
  <c r="P6" i="2"/>
  <c r="D5" i="3"/>
  <c r="E3" i="1"/>
  <c r="B4" i="1" s="1"/>
  <c r="C4" i="1" s="1"/>
  <c r="D7" i="2" l="1"/>
  <c r="M7" i="2"/>
  <c r="I7" i="2"/>
  <c r="J7" i="2"/>
  <c r="L6" i="2"/>
  <c r="N6" i="2"/>
  <c r="E5" i="3"/>
  <c r="B6" i="3" s="1"/>
  <c r="D4" i="1"/>
  <c r="E4" i="1" s="1"/>
  <c r="B5" i="1" s="1"/>
  <c r="O7" i="2" l="1"/>
  <c r="P7" i="2"/>
  <c r="K7" i="2"/>
  <c r="E7" i="2"/>
  <c r="F7" i="2"/>
  <c r="G7" i="2" s="1"/>
  <c r="H7" i="2" s="1"/>
  <c r="B8" i="2" s="1"/>
  <c r="C6" i="3"/>
  <c r="D6" i="3"/>
  <c r="C5" i="1"/>
  <c r="D5" i="1"/>
  <c r="M8" i="2" l="1"/>
  <c r="I8" i="2"/>
  <c r="J8" i="2"/>
  <c r="D8" i="2"/>
  <c r="L7" i="2"/>
  <c r="N7" i="2"/>
  <c r="E6" i="3"/>
  <c r="B7" i="3" s="1"/>
  <c r="E5" i="1"/>
  <c r="B6" i="1" s="1"/>
  <c r="D6" i="1" s="1"/>
  <c r="E8" i="2" l="1"/>
  <c r="F8" i="2"/>
  <c r="G8" i="2" s="1"/>
  <c r="H8" i="2" s="1"/>
  <c r="B9" i="2" s="1"/>
  <c r="K8" i="2"/>
  <c r="P8" i="2"/>
  <c r="O8" i="2"/>
  <c r="D7" i="3"/>
  <c r="C7" i="3"/>
  <c r="C6" i="1"/>
  <c r="E6" i="1"/>
  <c r="B7" i="1" s="1"/>
  <c r="D9" i="2" l="1"/>
  <c r="I9" i="2"/>
  <c r="M9" i="2"/>
  <c r="J9" i="2"/>
  <c r="N8" i="2"/>
  <c r="L8" i="2"/>
  <c r="E7" i="3"/>
  <c r="B8" i="3" s="1"/>
  <c r="C7" i="1"/>
  <c r="D7" i="1"/>
  <c r="O9" i="2" l="1"/>
  <c r="P9" i="2"/>
  <c r="K9" i="2"/>
  <c r="F9" i="2"/>
  <c r="G9" i="2" s="1"/>
  <c r="H9" i="2" s="1"/>
  <c r="B10" i="2" s="1"/>
  <c r="E9" i="2"/>
  <c r="D8" i="3"/>
  <c r="C8" i="3"/>
  <c r="E8" i="3" s="1"/>
  <c r="E7" i="1"/>
  <c r="B8" i="1" s="1"/>
  <c r="N9" i="2" l="1"/>
  <c r="L9" i="2"/>
  <c r="M10" i="2"/>
  <c r="D10" i="2"/>
  <c r="J10" i="2"/>
  <c r="I10" i="2"/>
  <c r="B9" i="3"/>
  <c r="D8" i="1"/>
  <c r="C8" i="1"/>
  <c r="E10" i="2" l="1"/>
  <c r="F10" i="2"/>
  <c r="G10" i="2" s="1"/>
  <c r="H10" i="2" s="1"/>
  <c r="B11" i="2" s="1"/>
  <c r="O10" i="2"/>
  <c r="P10" i="2"/>
  <c r="K10" i="2"/>
  <c r="C9" i="3"/>
  <c r="D9" i="3"/>
  <c r="E8" i="1"/>
  <c r="B9" i="1" s="1"/>
  <c r="D9" i="1" s="1"/>
  <c r="L10" i="2" l="1"/>
  <c r="N10" i="2"/>
  <c r="I11" i="2"/>
  <c r="J11" i="2"/>
  <c r="D11" i="2"/>
  <c r="M11" i="2"/>
  <c r="E9" i="3"/>
  <c r="B10" i="3" s="1"/>
  <c r="C9" i="1"/>
  <c r="E9" i="1" s="1"/>
  <c r="B10" i="1" s="1"/>
  <c r="C10" i="1" s="1"/>
  <c r="P11" i="2" l="1"/>
  <c r="K11" i="2"/>
  <c r="O11" i="2"/>
  <c r="F11" i="2"/>
  <c r="G11" i="2" s="1"/>
  <c r="H11" i="2" s="1"/>
  <c r="B12" i="2" s="1"/>
  <c r="E11" i="2"/>
  <c r="D10" i="3"/>
  <c r="C10" i="3"/>
  <c r="D10" i="1"/>
  <c r="E10" i="1" s="1"/>
  <c r="B11" i="1" s="1"/>
  <c r="I12" i="2" l="1"/>
  <c r="J12" i="2"/>
  <c r="M12" i="2"/>
  <c r="D12" i="2"/>
  <c r="L11" i="2"/>
  <c r="N11" i="2"/>
  <c r="E10" i="3"/>
  <c r="B11" i="3" s="1"/>
  <c r="C11" i="1"/>
  <c r="D11" i="1"/>
  <c r="O12" i="2" l="1"/>
  <c r="K12" i="2"/>
  <c r="P12" i="2"/>
  <c r="E12" i="2"/>
  <c r="F12" i="2"/>
  <c r="G12" i="2" s="1"/>
  <c r="H12" i="2" s="1"/>
  <c r="B13" i="2" s="1"/>
  <c r="D11" i="3"/>
  <c r="C11" i="3"/>
  <c r="E11" i="3" s="1"/>
  <c r="B12" i="3"/>
  <c r="E11" i="1"/>
  <c r="B12" i="1" s="1"/>
  <c r="C12" i="1" s="1"/>
  <c r="J13" i="2" l="1"/>
  <c r="I13" i="2"/>
  <c r="M13" i="2"/>
  <c r="D13" i="2"/>
  <c r="N12" i="2"/>
  <c r="L12" i="2"/>
  <c r="C12" i="3"/>
  <c r="E12" i="3" s="1"/>
  <c r="B13" i="3" s="1"/>
  <c r="D12" i="3"/>
  <c r="D12" i="1"/>
  <c r="E12" i="1" s="1"/>
  <c r="B13" i="1" s="1"/>
  <c r="E13" i="2" l="1"/>
  <c r="F13" i="2"/>
  <c r="G13" i="2" s="1"/>
  <c r="H13" i="2" s="1"/>
  <c r="B14" i="2" s="1"/>
  <c r="K13" i="2"/>
  <c r="O13" i="2"/>
  <c r="P13" i="2"/>
  <c r="D13" i="3"/>
  <c r="C13" i="3"/>
  <c r="E13" i="3" s="1"/>
  <c r="B14" i="3" s="1"/>
  <c r="D13" i="1"/>
  <c r="C13" i="1"/>
  <c r="D14" i="2" l="1"/>
  <c r="J14" i="2"/>
  <c r="M14" i="2"/>
  <c r="I14" i="2"/>
  <c r="L13" i="2"/>
  <c r="N13" i="2"/>
  <c r="C14" i="3"/>
  <c r="E14" i="3" s="1"/>
  <c r="B15" i="3" s="1"/>
  <c r="D14" i="3"/>
  <c r="E13" i="1"/>
  <c r="B14" i="1" s="1"/>
  <c r="D14" i="1" s="1"/>
  <c r="K14" i="2" l="1"/>
  <c r="O14" i="2"/>
  <c r="P14" i="2"/>
  <c r="E14" i="2"/>
  <c r="F14" i="2"/>
  <c r="G14" i="2" s="1"/>
  <c r="H14" i="2" s="1"/>
  <c r="B15" i="2" s="1"/>
  <c r="C15" i="3"/>
  <c r="D15" i="3"/>
  <c r="C14" i="1"/>
  <c r="E14" i="1" s="1"/>
  <c r="B15" i="1" s="1"/>
  <c r="C15" i="1" s="1"/>
  <c r="D15" i="2" l="1"/>
  <c r="M15" i="2"/>
  <c r="J15" i="2"/>
  <c r="I15" i="2"/>
  <c r="L14" i="2"/>
  <c r="N14" i="2"/>
  <c r="E15" i="3"/>
  <c r="B16" i="3" s="1"/>
  <c r="D15" i="1"/>
  <c r="E15" i="1" s="1"/>
  <c r="B16" i="1" s="1"/>
  <c r="K15" i="2" l="1"/>
  <c r="O15" i="2"/>
  <c r="P15" i="2"/>
  <c r="E15" i="2"/>
  <c r="F15" i="2"/>
  <c r="G15" i="2" s="1"/>
  <c r="H15" i="2" s="1"/>
  <c r="B16" i="2" s="1"/>
  <c r="D16" i="3"/>
  <c r="C16" i="3"/>
  <c r="E16" i="3" s="1"/>
  <c r="B17" i="3" s="1"/>
  <c r="D16" i="1"/>
  <c r="C16" i="1"/>
  <c r="M16" i="2" l="1"/>
  <c r="I16" i="2"/>
  <c r="D16" i="2"/>
  <c r="J16" i="2"/>
  <c r="L15" i="2"/>
  <c r="N15" i="2"/>
  <c r="C17" i="3"/>
  <c r="D17" i="3"/>
  <c r="E16" i="1"/>
  <c r="B17" i="1" s="1"/>
  <c r="D17" i="1" s="1"/>
  <c r="E16" i="2" l="1"/>
  <c r="F16" i="2"/>
  <c r="G16" i="2" s="1"/>
  <c r="H16" i="2" s="1"/>
  <c r="B17" i="2" s="1"/>
  <c r="O16" i="2"/>
  <c r="P16" i="2"/>
  <c r="K16" i="2"/>
  <c r="E17" i="3"/>
  <c r="B18" i="3" s="1"/>
  <c r="C17" i="1"/>
  <c r="E17" i="1" s="1"/>
  <c r="B18" i="1" s="1"/>
  <c r="M17" i="2" l="1"/>
  <c r="D17" i="2"/>
  <c r="I17" i="2"/>
  <c r="J17" i="2"/>
  <c r="N16" i="2"/>
  <c r="L16" i="2"/>
  <c r="C18" i="3"/>
  <c r="D18" i="3"/>
  <c r="C18" i="1"/>
  <c r="D18" i="1"/>
  <c r="F17" i="2" l="1"/>
  <c r="G17" i="2" s="1"/>
  <c r="H17" i="2" s="1"/>
  <c r="B18" i="2" s="1"/>
  <c r="E17" i="2"/>
  <c r="O17" i="2"/>
  <c r="P17" i="2"/>
  <c r="K17" i="2"/>
  <c r="E18" i="3"/>
  <c r="B19" i="3" s="1"/>
  <c r="E18" i="1"/>
  <c r="B19" i="1" s="1"/>
  <c r="N17" i="2" l="1"/>
  <c r="L17" i="2"/>
  <c r="I18" i="2"/>
  <c r="J18" i="2"/>
  <c r="D18" i="2"/>
  <c r="M18" i="2"/>
  <c r="C19" i="3"/>
  <c r="D19" i="3"/>
  <c r="D19" i="1"/>
  <c r="C19" i="1"/>
  <c r="O18" i="2" l="1"/>
  <c r="P18" i="2"/>
  <c r="K18" i="2"/>
  <c r="E18" i="2"/>
  <c r="F18" i="2"/>
  <c r="G18" i="2" s="1"/>
  <c r="H18" i="2" s="1"/>
  <c r="B19" i="2" s="1"/>
  <c r="E19" i="3"/>
  <c r="B20" i="3" s="1"/>
  <c r="E19" i="1"/>
  <c r="B20" i="1" s="1"/>
  <c r="C20" i="1" s="1"/>
  <c r="I19" i="2" l="1"/>
  <c r="D19" i="2"/>
  <c r="J19" i="2"/>
  <c r="M19" i="2"/>
  <c r="N18" i="2"/>
  <c r="L18" i="2"/>
  <c r="C20" i="3"/>
  <c r="E20" i="3" s="1"/>
  <c r="B21" i="3" s="1"/>
  <c r="D20" i="3"/>
  <c r="D20" i="1"/>
  <c r="E20" i="1" s="1"/>
  <c r="B21" i="1" s="1"/>
  <c r="P19" i="2" l="1"/>
  <c r="O19" i="2"/>
  <c r="K19" i="2"/>
  <c r="E19" i="2"/>
  <c r="F19" i="2"/>
  <c r="G19" i="2" s="1"/>
  <c r="H19" i="2" s="1"/>
  <c r="B20" i="2" s="1"/>
  <c r="D21" i="3"/>
  <c r="C21" i="3"/>
  <c r="D21" i="1"/>
  <c r="C21" i="1"/>
  <c r="I20" i="2" l="1"/>
  <c r="J20" i="2"/>
  <c r="M20" i="2"/>
  <c r="D20" i="2"/>
  <c r="N19" i="2"/>
  <c r="L19" i="2"/>
  <c r="E21" i="3"/>
  <c r="B22" i="3" s="1"/>
  <c r="E21" i="1"/>
  <c r="B22" i="1" s="1"/>
  <c r="D22" i="1" s="1"/>
  <c r="C22" i="1"/>
  <c r="F20" i="2" l="1"/>
  <c r="G20" i="2" s="1"/>
  <c r="H20" i="2" s="1"/>
  <c r="B21" i="2" s="1"/>
  <c r="E20" i="2"/>
  <c r="K20" i="2"/>
  <c r="O20" i="2"/>
  <c r="P20" i="2"/>
  <c r="C22" i="3"/>
  <c r="D22" i="3"/>
  <c r="E22" i="1"/>
  <c r="B23" i="1" s="1"/>
  <c r="L20" i="2" l="1"/>
  <c r="N20" i="2"/>
  <c r="J21" i="2"/>
  <c r="I21" i="2"/>
  <c r="M21" i="2"/>
  <c r="D21" i="2"/>
  <c r="E22" i="3"/>
  <c r="B23" i="3" s="1"/>
  <c r="D23" i="1"/>
  <c r="C23" i="1"/>
  <c r="F21" i="2" l="1"/>
  <c r="G21" i="2" s="1"/>
  <c r="H21" i="2" s="1"/>
  <c r="B22" i="2" s="1"/>
  <c r="E21" i="2"/>
  <c r="K21" i="2"/>
  <c r="P21" i="2"/>
  <c r="O21" i="2"/>
  <c r="D23" i="3"/>
  <c r="C23" i="3"/>
  <c r="E23" i="3" s="1"/>
  <c r="B24" i="3" s="1"/>
  <c r="E23" i="1"/>
  <c r="B24" i="1" s="1"/>
  <c r="C24" i="1" s="1"/>
  <c r="L21" i="2" l="1"/>
  <c r="N21" i="2"/>
  <c r="D22" i="2"/>
  <c r="M22" i="2"/>
  <c r="I22" i="2"/>
  <c r="J22" i="2"/>
  <c r="D24" i="3"/>
  <c r="C24" i="3"/>
  <c r="D24" i="1"/>
  <c r="E24" i="1"/>
  <c r="B25" i="1" s="1"/>
  <c r="K22" i="2" l="1"/>
  <c r="O22" i="2"/>
  <c r="P22" i="2"/>
  <c r="E22" i="2"/>
  <c r="F22" i="2"/>
  <c r="G22" i="2" s="1"/>
  <c r="H22" i="2" s="1"/>
  <c r="B23" i="2" s="1"/>
  <c r="E24" i="3"/>
  <c r="B25" i="3" s="1"/>
  <c r="D25" i="1"/>
  <c r="C25" i="1"/>
  <c r="D23" i="2" l="1"/>
  <c r="M23" i="2"/>
  <c r="I23" i="2"/>
  <c r="J23" i="2"/>
  <c r="L22" i="2"/>
  <c r="N22" i="2"/>
  <c r="C25" i="3"/>
  <c r="D25" i="3"/>
  <c r="E25" i="1"/>
  <c r="B26" i="1" s="1"/>
  <c r="D26" i="1" s="1"/>
  <c r="O23" i="2" l="1"/>
  <c r="P23" i="2"/>
  <c r="K23" i="2"/>
  <c r="E23" i="2"/>
  <c r="F23" i="2"/>
  <c r="G23" i="2" s="1"/>
  <c r="H23" i="2" s="1"/>
  <c r="B24" i="2" s="1"/>
  <c r="E25" i="3"/>
  <c r="B26" i="3" s="1"/>
  <c r="C26" i="1"/>
  <c r="E26" i="1" s="1"/>
  <c r="B27" i="1" s="1"/>
  <c r="M24" i="2" l="1"/>
  <c r="D24" i="2"/>
  <c r="J24" i="2"/>
  <c r="I24" i="2"/>
  <c r="L23" i="2"/>
  <c r="N23" i="2"/>
  <c r="D26" i="3"/>
  <c r="C26" i="3"/>
  <c r="E26" i="3" s="1"/>
  <c r="B27" i="3"/>
  <c r="C27" i="1"/>
  <c r="D27" i="1"/>
  <c r="E24" i="2" l="1"/>
  <c r="F24" i="2"/>
  <c r="G24" i="2" s="1"/>
  <c r="H24" i="2" s="1"/>
  <c r="B25" i="2" s="1"/>
  <c r="O24" i="2"/>
  <c r="P24" i="2"/>
  <c r="K24" i="2"/>
  <c r="C27" i="3"/>
  <c r="E27" i="3" s="1"/>
  <c r="B28" i="3" s="1"/>
  <c r="D27" i="3"/>
  <c r="E27" i="1"/>
  <c r="B28" i="1" s="1"/>
  <c r="N24" i="2" l="1"/>
  <c r="L24" i="2"/>
  <c r="J25" i="2"/>
  <c r="D25" i="2"/>
  <c r="I25" i="2"/>
  <c r="M25" i="2"/>
  <c r="C28" i="3"/>
  <c r="D28" i="3"/>
  <c r="C28" i="1"/>
  <c r="D28" i="1"/>
  <c r="O25" i="2" l="1"/>
  <c r="K25" i="2"/>
  <c r="P25" i="2"/>
  <c r="F25" i="2"/>
  <c r="G25" i="2" s="1"/>
  <c r="H25" i="2" s="1"/>
  <c r="B26" i="2" s="1"/>
  <c r="E25" i="2"/>
  <c r="E28" i="3"/>
  <c r="B29" i="3" s="1"/>
  <c r="E28" i="1"/>
  <c r="B29" i="1" s="1"/>
  <c r="D29" i="1" s="1"/>
  <c r="N25" i="2" l="1"/>
  <c r="L25" i="2"/>
  <c r="I26" i="2"/>
  <c r="D26" i="2"/>
  <c r="M26" i="2"/>
  <c r="J26" i="2"/>
  <c r="D29" i="3"/>
  <c r="C29" i="3"/>
  <c r="C29" i="1"/>
  <c r="E29" i="1" s="1"/>
  <c r="B30" i="1" s="1"/>
  <c r="D30" i="1" s="1"/>
  <c r="E26" i="2" l="1"/>
  <c r="F26" i="2"/>
  <c r="G26" i="2" s="1"/>
  <c r="H26" i="2" s="1"/>
  <c r="B27" i="2" s="1"/>
  <c r="O26" i="2"/>
  <c r="P26" i="2"/>
  <c r="K26" i="2"/>
  <c r="E29" i="3"/>
  <c r="B30" i="3" s="1"/>
  <c r="C30" i="1"/>
  <c r="E30" i="1" s="1"/>
  <c r="B31" i="1" s="1"/>
  <c r="C31" i="1" s="1"/>
  <c r="I27" i="2" l="1"/>
  <c r="M27" i="2"/>
  <c r="D27" i="2"/>
  <c r="J27" i="2"/>
  <c r="N26" i="2"/>
  <c r="L26" i="2"/>
  <c r="C30" i="3"/>
  <c r="E30" i="3" s="1"/>
  <c r="B31" i="3" s="1"/>
  <c r="D30" i="3"/>
  <c r="D31" i="1"/>
  <c r="E31" i="1" s="1"/>
  <c r="B32" i="1" s="1"/>
  <c r="P27" i="2" l="1"/>
  <c r="O27" i="2"/>
  <c r="K27" i="2"/>
  <c r="E27" i="2"/>
  <c r="F27" i="2"/>
  <c r="G27" i="2" s="1"/>
  <c r="H27" i="2" s="1"/>
  <c r="B28" i="2" s="1"/>
  <c r="C31" i="3"/>
  <c r="E31" i="3" s="1"/>
  <c r="B32" i="3" s="1"/>
  <c r="D31" i="3"/>
  <c r="C32" i="1"/>
  <c r="D32" i="1"/>
  <c r="I28" i="2" l="1"/>
  <c r="J28" i="2"/>
  <c r="D28" i="2"/>
  <c r="M28" i="2"/>
  <c r="L27" i="2"/>
  <c r="N27" i="2"/>
  <c r="C32" i="3"/>
  <c r="E32" i="3" s="1"/>
  <c r="B33" i="3" s="1"/>
  <c r="D32" i="3"/>
  <c r="E32" i="1"/>
  <c r="B33" i="1" s="1"/>
  <c r="K28" i="2" l="1"/>
  <c r="O28" i="2"/>
  <c r="P28" i="2"/>
  <c r="E28" i="2"/>
  <c r="F28" i="2"/>
  <c r="G28" i="2" s="1"/>
  <c r="H28" i="2" s="1"/>
  <c r="B29" i="2" s="1"/>
  <c r="D33" i="3"/>
  <c r="C33" i="3"/>
  <c r="E33" i="3" s="1"/>
  <c r="B34" i="3" s="1"/>
  <c r="D33" i="1"/>
  <c r="C33" i="1"/>
  <c r="J29" i="2" l="1"/>
  <c r="D29" i="2"/>
  <c r="I29" i="2"/>
  <c r="M29" i="2"/>
  <c r="L28" i="2"/>
  <c r="N28" i="2"/>
  <c r="C34" i="3"/>
  <c r="D34" i="3"/>
  <c r="E33" i="1"/>
  <c r="B34" i="1" s="1"/>
  <c r="D34" i="1" s="1"/>
  <c r="K29" i="2" l="1"/>
  <c r="O29" i="2"/>
  <c r="P29" i="2"/>
  <c r="E29" i="2"/>
  <c r="F29" i="2"/>
  <c r="G29" i="2" s="1"/>
  <c r="H29" i="2" s="1"/>
  <c r="B30" i="2" s="1"/>
  <c r="E34" i="3"/>
  <c r="B35" i="3" s="1"/>
  <c r="C34" i="1"/>
  <c r="E34" i="1" s="1"/>
  <c r="B35" i="1" s="1"/>
  <c r="D30" i="2" l="1"/>
  <c r="I30" i="2"/>
  <c r="J30" i="2"/>
  <c r="M30" i="2"/>
  <c r="N29" i="2"/>
  <c r="L29" i="2"/>
  <c r="D35" i="3"/>
  <c r="C35" i="3"/>
  <c r="E35" i="3" s="1"/>
  <c r="B36" i="3" s="1"/>
  <c r="D35" i="1"/>
  <c r="C35" i="1"/>
  <c r="K30" i="2" l="1"/>
  <c r="O30" i="2"/>
  <c r="P30" i="2"/>
  <c r="F30" i="2"/>
  <c r="G30" i="2" s="1"/>
  <c r="H30" i="2" s="1"/>
  <c r="B31" i="2" s="1"/>
  <c r="E30" i="2"/>
  <c r="D36" i="3"/>
  <c r="C36" i="3"/>
  <c r="E36" i="3" s="1"/>
  <c r="B37" i="3" s="1"/>
  <c r="E35" i="1"/>
  <c r="B36" i="1" s="1"/>
  <c r="C36" i="1" s="1"/>
  <c r="D31" i="2" l="1"/>
  <c r="M31" i="2"/>
  <c r="I31" i="2"/>
  <c r="J31" i="2"/>
  <c r="L30" i="2"/>
  <c r="N30" i="2"/>
  <c r="C37" i="3"/>
  <c r="D37" i="3"/>
  <c r="D36" i="1"/>
  <c r="E36" i="1" s="1"/>
  <c r="B37" i="1" s="1"/>
  <c r="P31" i="2" l="1"/>
  <c r="K31" i="2"/>
  <c r="O31" i="2"/>
  <c r="E31" i="2"/>
  <c r="F31" i="2"/>
  <c r="G31" i="2" s="1"/>
  <c r="H31" i="2" s="1"/>
  <c r="B32" i="2" s="1"/>
  <c r="E37" i="3"/>
  <c r="B38" i="3" s="1"/>
  <c r="D37" i="1"/>
  <c r="C37" i="1"/>
  <c r="E37" i="1" s="1"/>
  <c r="B38" i="1" s="1"/>
  <c r="L31" i="2" l="1"/>
  <c r="N31" i="2"/>
  <c r="M32" i="2"/>
  <c r="I32" i="2"/>
  <c r="J32" i="2"/>
  <c r="D32" i="2"/>
  <c r="D38" i="3"/>
  <c r="C38" i="3"/>
  <c r="E38" i="3" s="1"/>
  <c r="B39" i="3" s="1"/>
  <c r="C38" i="1"/>
  <c r="D38" i="1"/>
  <c r="E32" i="2" l="1"/>
  <c r="F32" i="2"/>
  <c r="G32" i="2" s="1"/>
  <c r="H32" i="2" s="1"/>
  <c r="B33" i="2" s="1"/>
  <c r="K32" i="2"/>
  <c r="O32" i="2"/>
  <c r="P32" i="2"/>
  <c r="C39" i="3"/>
  <c r="D39" i="3"/>
  <c r="E38" i="1"/>
  <c r="B39" i="1" s="1"/>
  <c r="I33" i="2" l="1"/>
  <c r="J33" i="2"/>
  <c r="M33" i="2"/>
  <c r="D33" i="2"/>
  <c r="N32" i="2"/>
  <c r="L32" i="2"/>
  <c r="E39" i="3"/>
  <c r="B40" i="3" s="1"/>
  <c r="C39" i="1"/>
  <c r="D39" i="1"/>
  <c r="F33" i="2" l="1"/>
  <c r="G33" i="2" s="1"/>
  <c r="H33" i="2" s="1"/>
  <c r="B34" i="2" s="1"/>
  <c r="E33" i="2"/>
  <c r="O33" i="2"/>
  <c r="P33" i="2"/>
  <c r="K33" i="2"/>
  <c r="D40" i="3"/>
  <c r="C40" i="3"/>
  <c r="E39" i="1"/>
  <c r="B40" i="1" s="1"/>
  <c r="N33" i="2" l="1"/>
  <c r="L33" i="2"/>
  <c r="M34" i="2"/>
  <c r="D34" i="2"/>
  <c r="I34" i="2"/>
  <c r="J34" i="2"/>
  <c r="E40" i="3"/>
  <c r="B41" i="3" s="1"/>
  <c r="C40" i="1"/>
  <c r="D40" i="1"/>
  <c r="E34" i="2" l="1"/>
  <c r="F34" i="2"/>
  <c r="G34" i="2" s="1"/>
  <c r="H34" i="2" s="1"/>
  <c r="B35" i="2" s="1"/>
  <c r="O34" i="2"/>
  <c r="P34" i="2"/>
  <c r="K34" i="2"/>
  <c r="D41" i="3"/>
  <c r="C41" i="3"/>
  <c r="E40" i="1"/>
  <c r="B41" i="1" s="1"/>
  <c r="N34" i="2" l="1"/>
  <c r="L34" i="2"/>
  <c r="I35" i="2"/>
  <c r="J35" i="2"/>
  <c r="D35" i="2"/>
  <c r="M35" i="2"/>
  <c r="B42" i="3"/>
  <c r="E41" i="3"/>
  <c r="D41" i="1"/>
  <c r="C41" i="1"/>
  <c r="E41" i="1" s="1"/>
  <c r="B42" i="1" s="1"/>
  <c r="E35" i="2" l="1"/>
  <c r="F35" i="2"/>
  <c r="G35" i="2" s="1"/>
  <c r="H35" i="2" s="1"/>
  <c r="B36" i="2" s="1"/>
  <c r="P35" i="2"/>
  <c r="K35" i="2"/>
  <c r="O35" i="2"/>
  <c r="C42" i="3"/>
  <c r="E42" i="3" s="1"/>
  <c r="D42" i="3"/>
  <c r="C42" i="1"/>
  <c r="D42" i="1"/>
  <c r="L35" i="2" l="1"/>
  <c r="N35" i="2"/>
  <c r="I36" i="2"/>
  <c r="J36" i="2"/>
  <c r="D36" i="2"/>
  <c r="M36" i="2"/>
  <c r="B43" i="3"/>
  <c r="E42" i="1"/>
  <c r="B43" i="1" s="1"/>
  <c r="E36" i="2" l="1"/>
  <c r="F36" i="2"/>
  <c r="G36" i="2" s="1"/>
  <c r="H36" i="2" s="1"/>
  <c r="B37" i="2" s="1"/>
  <c r="O36" i="2"/>
  <c r="P36" i="2"/>
  <c r="K36" i="2"/>
  <c r="C43" i="3"/>
  <c r="D43" i="3"/>
  <c r="D43" i="1"/>
  <c r="C43" i="1"/>
  <c r="J37" i="2" l="1"/>
  <c r="M37" i="2"/>
  <c r="D37" i="2"/>
  <c r="I37" i="2"/>
  <c r="L36" i="2"/>
  <c r="N36" i="2"/>
  <c r="E43" i="3"/>
  <c r="B44" i="3" s="1"/>
  <c r="E43" i="1"/>
  <c r="B44" i="1" s="1"/>
  <c r="D44" i="1" s="1"/>
  <c r="K37" i="2" l="1"/>
  <c r="P37" i="2"/>
  <c r="O37" i="2"/>
  <c r="E37" i="2"/>
  <c r="F37" i="2"/>
  <c r="G37" i="2" s="1"/>
  <c r="H37" i="2" s="1"/>
  <c r="B38" i="2" s="1"/>
  <c r="C44" i="3"/>
  <c r="E44" i="3" s="1"/>
  <c r="B45" i="3" s="1"/>
  <c r="D44" i="3"/>
  <c r="C44" i="1"/>
  <c r="E44" i="1" s="1"/>
  <c r="B45" i="1" s="1"/>
  <c r="D38" i="2" l="1"/>
  <c r="I38" i="2"/>
  <c r="J38" i="2"/>
  <c r="M38" i="2"/>
  <c r="L37" i="2"/>
  <c r="N37" i="2"/>
  <c r="C45" i="3"/>
  <c r="D45" i="3"/>
  <c r="D45" i="1"/>
  <c r="C45" i="1"/>
  <c r="K38" i="2" l="1"/>
  <c r="O38" i="2"/>
  <c r="P38" i="2"/>
  <c r="E38" i="2"/>
  <c r="F38" i="2"/>
  <c r="G38" i="2" s="1"/>
  <c r="H38" i="2" s="1"/>
  <c r="B39" i="2" s="1"/>
  <c r="E45" i="3"/>
  <c r="B46" i="3" s="1"/>
  <c r="E45" i="1"/>
  <c r="B46" i="1" s="1"/>
  <c r="C46" i="1" s="1"/>
  <c r="D39" i="2" l="1"/>
  <c r="M39" i="2"/>
  <c r="J39" i="2"/>
  <c r="I39" i="2"/>
  <c r="L38" i="2"/>
  <c r="N38" i="2"/>
  <c r="C46" i="3"/>
  <c r="E46" i="3" s="1"/>
  <c r="D46" i="3"/>
  <c r="D46" i="1"/>
  <c r="E46" i="1" s="1"/>
  <c r="B47" i="1" s="1"/>
  <c r="O39" i="2" l="1"/>
  <c r="P39" i="2"/>
  <c r="K39" i="2"/>
  <c r="E39" i="2"/>
  <c r="F39" i="2"/>
  <c r="G39" i="2" s="1"/>
  <c r="H39" i="2" s="1"/>
  <c r="B40" i="2" s="1"/>
  <c r="B47" i="3"/>
  <c r="C47" i="1"/>
  <c r="D47" i="1"/>
  <c r="M40" i="2" l="1"/>
  <c r="I40" i="2"/>
  <c r="J40" i="2"/>
  <c r="D40" i="2"/>
  <c r="L39" i="2"/>
  <c r="N39" i="2"/>
  <c r="C47" i="3"/>
  <c r="D47" i="3"/>
  <c r="E47" i="1"/>
  <c r="B48" i="1" s="1"/>
  <c r="E40" i="2" l="1"/>
  <c r="F40" i="2"/>
  <c r="G40" i="2" s="1"/>
  <c r="H40" i="2" s="1"/>
  <c r="B41" i="2" s="1"/>
  <c r="K40" i="2"/>
  <c r="O40" i="2"/>
  <c r="P40" i="2"/>
  <c r="E47" i="3"/>
  <c r="B48" i="3" s="1"/>
  <c r="C48" i="1"/>
  <c r="D48" i="1"/>
  <c r="D41" i="2" l="1"/>
  <c r="M41" i="2"/>
  <c r="J41" i="2"/>
  <c r="I41" i="2"/>
  <c r="N40" i="2"/>
  <c r="L40" i="2"/>
  <c r="C48" i="3"/>
  <c r="D48" i="3"/>
  <c r="E48" i="1"/>
  <c r="B49" i="1" s="1"/>
  <c r="O41" i="2" l="1"/>
  <c r="P41" i="2"/>
  <c r="K41" i="2"/>
  <c r="F41" i="2"/>
  <c r="G41" i="2" s="1"/>
  <c r="H41" i="2" s="1"/>
  <c r="B42" i="2" s="1"/>
  <c r="E41" i="2"/>
  <c r="E48" i="3"/>
  <c r="B49" i="3" s="1"/>
  <c r="D49" i="1"/>
  <c r="C49" i="1"/>
  <c r="M42" i="2" l="1"/>
  <c r="D42" i="2"/>
  <c r="I42" i="2"/>
  <c r="J42" i="2"/>
  <c r="N41" i="2"/>
  <c r="L41" i="2"/>
  <c r="C49" i="3"/>
  <c r="E49" i="3" s="1"/>
  <c r="B50" i="3" s="1"/>
  <c r="D49" i="3"/>
  <c r="E49" i="1"/>
  <c r="B50" i="1" s="1"/>
  <c r="C50" i="1" s="1"/>
  <c r="E42" i="2" l="1"/>
  <c r="F42" i="2"/>
  <c r="G42" i="2" s="1"/>
  <c r="H42" i="2" s="1"/>
  <c r="B43" i="2" s="1"/>
  <c r="O42" i="2"/>
  <c r="P42" i="2"/>
  <c r="K42" i="2"/>
  <c r="D50" i="3"/>
  <c r="C50" i="3"/>
  <c r="E50" i="3" s="1"/>
  <c r="B51" i="3" s="1"/>
  <c r="D50" i="1"/>
  <c r="E50" i="1" s="1"/>
  <c r="B51" i="1" s="1"/>
  <c r="L42" i="2" l="1"/>
  <c r="N42" i="2"/>
  <c r="I43" i="2"/>
  <c r="J43" i="2"/>
  <c r="D43" i="2"/>
  <c r="M43" i="2"/>
  <c r="D51" i="3"/>
  <c r="C51" i="3"/>
  <c r="D51" i="1"/>
  <c r="C51" i="1"/>
  <c r="F43" i="2" l="1"/>
  <c r="G43" i="2" s="1"/>
  <c r="H43" i="2" s="1"/>
  <c r="B44" i="2" s="1"/>
  <c r="E43" i="2"/>
  <c r="P43" i="2"/>
  <c r="K43" i="2"/>
  <c r="O43" i="2"/>
  <c r="E51" i="3"/>
  <c r="B52" i="3" s="1"/>
  <c r="E51" i="1"/>
  <c r="B52" i="1" s="1"/>
  <c r="D52" i="1" s="1"/>
  <c r="I44" i="2" l="1"/>
  <c r="J44" i="2"/>
  <c r="M44" i="2"/>
  <c r="D44" i="2"/>
  <c r="L43" i="2"/>
  <c r="N43" i="2"/>
  <c r="C52" i="3"/>
  <c r="E52" i="3" s="1"/>
  <c r="B53" i="3" s="1"/>
  <c r="D52" i="3"/>
  <c r="C52" i="1"/>
  <c r="E52" i="1" s="1"/>
  <c r="B53" i="1" s="1"/>
  <c r="E44" i="2" l="1"/>
  <c r="F44" i="2"/>
  <c r="G44" i="2" s="1"/>
  <c r="H44" i="2" s="1"/>
  <c r="B45" i="2" s="1"/>
  <c r="O44" i="2"/>
  <c r="P44" i="2"/>
  <c r="K44" i="2"/>
  <c r="C53" i="3"/>
  <c r="E53" i="3" s="1"/>
  <c r="B54" i="3" s="1"/>
  <c r="D53" i="3"/>
  <c r="D53" i="1"/>
  <c r="C53" i="1"/>
  <c r="N44" i="2" l="1"/>
  <c r="L44" i="2"/>
  <c r="J45" i="2"/>
  <c r="I45" i="2"/>
  <c r="M45" i="2"/>
  <c r="D45" i="2"/>
  <c r="D54" i="3"/>
  <c r="C54" i="3"/>
  <c r="E54" i="3" s="1"/>
  <c r="B55" i="3"/>
  <c r="E53" i="1"/>
  <c r="B54" i="1" s="1"/>
  <c r="D54" i="1" s="1"/>
  <c r="F45" i="2" l="1"/>
  <c r="G45" i="2" s="1"/>
  <c r="H45" i="2" s="1"/>
  <c r="B46" i="2" s="1"/>
  <c r="E45" i="2"/>
  <c r="K45" i="2"/>
  <c r="O45" i="2"/>
  <c r="P45" i="2"/>
  <c r="C55" i="3"/>
  <c r="E55" i="3" s="1"/>
  <c r="B56" i="3" s="1"/>
  <c r="D55" i="3"/>
  <c r="C54" i="1"/>
  <c r="E54" i="1" s="1"/>
  <c r="B55" i="1" s="1"/>
  <c r="D46" i="2" l="1"/>
  <c r="I46" i="2"/>
  <c r="J46" i="2"/>
  <c r="M46" i="2"/>
  <c r="L45" i="2"/>
  <c r="N45" i="2"/>
  <c r="C56" i="3"/>
  <c r="D56" i="3"/>
  <c r="C55" i="1"/>
  <c r="D55" i="1"/>
  <c r="K46" i="2" l="1"/>
  <c r="O46" i="2"/>
  <c r="P46" i="2"/>
  <c r="E46" i="2"/>
  <c r="F46" i="2"/>
  <c r="G46" i="2" s="1"/>
  <c r="H46" i="2" s="1"/>
  <c r="B47" i="2" s="1"/>
  <c r="E56" i="3"/>
  <c r="B57" i="3" s="1"/>
  <c r="E55" i="1"/>
  <c r="B56" i="1" s="1"/>
  <c r="D47" i="2" l="1"/>
  <c r="M47" i="2"/>
  <c r="J47" i="2"/>
  <c r="I47" i="2"/>
  <c r="L46" i="2"/>
  <c r="N46" i="2"/>
  <c r="D57" i="3"/>
  <c r="C57" i="3"/>
  <c r="C56" i="1"/>
  <c r="D56" i="1"/>
  <c r="K47" i="2" l="1"/>
  <c r="O47" i="2"/>
  <c r="P47" i="2"/>
  <c r="E47" i="2"/>
  <c r="F47" i="2"/>
  <c r="G47" i="2" s="1"/>
  <c r="H47" i="2" s="1"/>
  <c r="B48" i="2" s="1"/>
  <c r="E57" i="3"/>
  <c r="B58" i="3" s="1"/>
  <c r="E56" i="1"/>
  <c r="B57" i="1" s="1"/>
  <c r="M48" i="2" l="1"/>
  <c r="I48" i="2"/>
  <c r="D48" i="2"/>
  <c r="J48" i="2"/>
  <c r="L47" i="2"/>
  <c r="N47" i="2"/>
  <c r="C58" i="3"/>
  <c r="D58" i="3"/>
  <c r="D57" i="1"/>
  <c r="C57" i="1"/>
  <c r="E48" i="2" l="1"/>
  <c r="F48" i="2"/>
  <c r="G48" i="2" s="1"/>
  <c r="H48" i="2" s="1"/>
  <c r="B49" i="2" s="1"/>
  <c r="O48" i="2"/>
  <c r="P48" i="2"/>
  <c r="K48" i="2"/>
  <c r="E58" i="3"/>
  <c r="B59" i="3" s="1"/>
  <c r="E57" i="1"/>
  <c r="B58" i="1" s="1"/>
  <c r="D49" i="2" l="1"/>
  <c r="M49" i="2"/>
  <c r="J49" i="2"/>
  <c r="I49" i="2"/>
  <c r="N48" i="2"/>
  <c r="L48" i="2"/>
  <c r="D59" i="3"/>
  <c r="C59" i="3"/>
  <c r="C58" i="1"/>
  <c r="D58" i="1"/>
  <c r="F49" i="2" l="1"/>
  <c r="G49" i="2" s="1"/>
  <c r="H49" i="2" s="1"/>
  <c r="B50" i="2" s="1"/>
  <c r="E49" i="2"/>
  <c r="K49" i="2"/>
  <c r="O49" i="2"/>
  <c r="P49" i="2"/>
  <c r="E59" i="3"/>
  <c r="B60" i="3" s="1"/>
  <c r="E58" i="1"/>
  <c r="B59" i="1" s="1"/>
  <c r="N49" i="2" l="1"/>
  <c r="L49" i="2"/>
  <c r="M50" i="2"/>
  <c r="I50" i="2"/>
  <c r="J50" i="2"/>
  <c r="D50" i="2"/>
  <c r="C60" i="3"/>
  <c r="D60" i="3"/>
  <c r="C59" i="1"/>
  <c r="D59" i="1"/>
  <c r="E50" i="2" l="1"/>
  <c r="F50" i="2"/>
  <c r="G50" i="2" s="1"/>
  <c r="H50" i="2" s="1"/>
  <c r="B51" i="2" s="1"/>
  <c r="O50" i="2"/>
  <c r="P50" i="2"/>
  <c r="K50" i="2"/>
  <c r="E60" i="3"/>
  <c r="B61" i="3" s="1"/>
  <c r="E59" i="1"/>
  <c r="B60" i="1" s="1"/>
  <c r="I51" i="2" l="1"/>
  <c r="M51" i="2"/>
  <c r="D51" i="2"/>
  <c r="J51" i="2"/>
  <c r="N50" i="2"/>
  <c r="L50" i="2"/>
  <c r="D61" i="3"/>
  <c r="C61" i="3"/>
  <c r="E61" i="3" s="1"/>
  <c r="B62" i="3" s="1"/>
  <c r="C60" i="1"/>
  <c r="D60" i="1"/>
  <c r="E51" i="2" l="1"/>
  <c r="F51" i="2"/>
  <c r="G51" i="2" s="1"/>
  <c r="H51" i="2" s="1"/>
  <c r="B52" i="2" s="1"/>
  <c r="O51" i="2"/>
  <c r="P51" i="2"/>
  <c r="K51" i="2"/>
  <c r="C62" i="3"/>
  <c r="D62" i="3"/>
  <c r="E60" i="1"/>
  <c r="B61" i="1" s="1"/>
  <c r="D61" i="1" s="1"/>
  <c r="I52" i="2" l="1"/>
  <c r="J52" i="2"/>
  <c r="D52" i="2"/>
  <c r="M52" i="2"/>
  <c r="L51" i="2"/>
  <c r="N51" i="2"/>
  <c r="E62" i="3"/>
  <c r="B63" i="3" s="1"/>
  <c r="C61" i="1"/>
  <c r="E61" i="1" s="1"/>
  <c r="B62" i="1" s="1"/>
  <c r="C62" i="1" s="1"/>
  <c r="P52" i="2" l="1"/>
  <c r="K52" i="2"/>
  <c r="O52" i="2"/>
  <c r="F52" i="2"/>
  <c r="G52" i="2" s="1"/>
  <c r="H52" i="2" s="1"/>
  <c r="B53" i="2" s="1"/>
  <c r="E52" i="2"/>
  <c r="D63" i="3"/>
  <c r="C63" i="3"/>
  <c r="E63" i="3" s="1"/>
  <c r="B64" i="3" s="1"/>
  <c r="D62" i="1"/>
  <c r="E62" i="1" s="1"/>
  <c r="B63" i="1" s="1"/>
  <c r="L52" i="2" l="1"/>
  <c r="N52" i="2"/>
  <c r="I53" i="2"/>
  <c r="J53" i="2"/>
  <c r="D53" i="2"/>
  <c r="M53" i="2"/>
  <c r="C64" i="3"/>
  <c r="D64" i="3"/>
  <c r="D63" i="1"/>
  <c r="C63" i="1"/>
  <c r="K53" i="2" l="1"/>
  <c r="O53" i="2"/>
  <c r="P53" i="2"/>
  <c r="F53" i="2"/>
  <c r="G53" i="2" s="1"/>
  <c r="H53" i="2" s="1"/>
  <c r="B54" i="2" s="1"/>
  <c r="E53" i="2"/>
  <c r="E64" i="3"/>
  <c r="B65" i="3" s="1"/>
  <c r="E63" i="1"/>
  <c r="B64" i="1" s="1"/>
  <c r="D64" i="1" s="1"/>
  <c r="J54" i="2" l="1"/>
  <c r="D54" i="2"/>
  <c r="I54" i="2"/>
  <c r="M54" i="2"/>
  <c r="L53" i="2"/>
  <c r="N53" i="2"/>
  <c r="C65" i="3"/>
  <c r="E65" i="3" s="1"/>
  <c r="B66" i="3" s="1"/>
  <c r="D65" i="3"/>
  <c r="C64" i="1"/>
  <c r="E64" i="1" s="1"/>
  <c r="B65" i="1" s="1"/>
  <c r="E54" i="2" l="1"/>
  <c r="F54" i="2"/>
  <c r="G54" i="2" s="1"/>
  <c r="H54" i="2" s="1"/>
  <c r="B55" i="2" s="1"/>
  <c r="K54" i="2"/>
  <c r="P54" i="2"/>
  <c r="O54" i="2"/>
  <c r="C66" i="3"/>
  <c r="E66" i="3" s="1"/>
  <c r="B67" i="3" s="1"/>
  <c r="D66" i="3"/>
  <c r="D65" i="1"/>
  <c r="C65" i="1"/>
  <c r="E65" i="1" s="1"/>
  <c r="B66" i="1" s="1"/>
  <c r="L54" i="2" l="1"/>
  <c r="N54" i="2"/>
  <c r="D55" i="2"/>
  <c r="M55" i="2"/>
  <c r="I55" i="2"/>
  <c r="J55" i="2"/>
  <c r="C67" i="3"/>
  <c r="D67" i="3"/>
  <c r="C66" i="1"/>
  <c r="D66" i="1"/>
  <c r="K55" i="2" l="1"/>
  <c r="O55" i="2"/>
  <c r="P55" i="2"/>
  <c r="E55" i="2"/>
  <c r="F55" i="2"/>
  <c r="G55" i="2" s="1"/>
  <c r="H55" i="2" s="1"/>
  <c r="B56" i="2" s="1"/>
  <c r="E67" i="3"/>
  <c r="B68" i="3" s="1"/>
  <c r="E66" i="1"/>
  <c r="B67" i="1" s="1"/>
  <c r="D56" i="2" l="1"/>
  <c r="M56" i="2"/>
  <c r="J56" i="2"/>
  <c r="I56" i="2"/>
  <c r="L55" i="2"/>
  <c r="N55" i="2"/>
  <c r="C68" i="3"/>
  <c r="D68" i="3"/>
  <c r="C67" i="1"/>
  <c r="D67" i="1"/>
  <c r="K56" i="2" l="1"/>
  <c r="O56" i="2"/>
  <c r="P56" i="2"/>
  <c r="E56" i="2"/>
  <c r="F56" i="2"/>
  <c r="G56" i="2" s="1"/>
  <c r="H56" i="2" s="1"/>
  <c r="B57" i="2" s="1"/>
  <c r="E68" i="3"/>
  <c r="B69" i="3" s="1"/>
  <c r="E67" i="1"/>
  <c r="B68" i="1" s="1"/>
  <c r="D68" i="1" s="1"/>
  <c r="M57" i="2" l="1"/>
  <c r="J57" i="2"/>
  <c r="D57" i="2"/>
  <c r="I57" i="2"/>
  <c r="L56" i="2"/>
  <c r="N56" i="2"/>
  <c r="D69" i="3"/>
  <c r="C69" i="3"/>
  <c r="E69" i="3" s="1"/>
  <c r="B70" i="3" s="1"/>
  <c r="C68" i="1"/>
  <c r="E68" i="1" s="1"/>
  <c r="B69" i="1" s="1"/>
  <c r="C69" i="1" s="1"/>
  <c r="E57" i="2" l="1"/>
  <c r="F57" i="2"/>
  <c r="G57" i="2" s="1"/>
  <c r="H57" i="2" s="1"/>
  <c r="B58" i="2" s="1"/>
  <c r="O57" i="2"/>
  <c r="K57" i="2"/>
  <c r="P57" i="2"/>
  <c r="D70" i="3"/>
  <c r="C70" i="3"/>
  <c r="E70" i="3" s="1"/>
  <c r="B71" i="3" s="1"/>
  <c r="D69" i="1"/>
  <c r="E69" i="1" s="1"/>
  <c r="B70" i="1" s="1"/>
  <c r="N57" i="2" l="1"/>
  <c r="L57" i="2"/>
  <c r="I58" i="2"/>
  <c r="J58" i="2"/>
  <c r="M58" i="2"/>
  <c r="D58" i="2"/>
  <c r="C71" i="3"/>
  <c r="E71" i="3" s="1"/>
  <c r="B72" i="3" s="1"/>
  <c r="D71" i="3"/>
  <c r="C70" i="1"/>
  <c r="D70" i="1"/>
  <c r="F58" i="2" l="1"/>
  <c r="G58" i="2" s="1"/>
  <c r="H58" i="2" s="1"/>
  <c r="B59" i="2" s="1"/>
  <c r="E58" i="2"/>
  <c r="O58" i="2"/>
  <c r="P58" i="2"/>
  <c r="K58" i="2"/>
  <c r="C72" i="3"/>
  <c r="D72" i="3"/>
  <c r="E70" i="1"/>
  <c r="B71" i="1" s="1"/>
  <c r="C71" i="1" s="1"/>
  <c r="N58" i="2" l="1"/>
  <c r="L58" i="2"/>
  <c r="I59" i="2"/>
  <c r="J59" i="2"/>
  <c r="M59" i="2"/>
  <c r="D59" i="2"/>
  <c r="E72" i="3"/>
  <c r="B73" i="3" s="1"/>
  <c r="D71" i="1"/>
  <c r="E71" i="1" s="1"/>
  <c r="B72" i="1" s="1"/>
  <c r="O59" i="2" l="1"/>
  <c r="P59" i="2"/>
  <c r="K59" i="2"/>
  <c r="E59" i="2"/>
  <c r="F59" i="2"/>
  <c r="G59" i="2" s="1"/>
  <c r="H59" i="2" s="1"/>
  <c r="B60" i="2" s="1"/>
  <c r="C73" i="3"/>
  <c r="E73" i="3" s="1"/>
  <c r="B74" i="3" s="1"/>
  <c r="D73" i="3"/>
  <c r="C72" i="1"/>
  <c r="D72" i="1"/>
  <c r="N59" i="2" l="1"/>
  <c r="L59" i="2"/>
  <c r="I60" i="2"/>
  <c r="J60" i="2"/>
  <c r="D60" i="2"/>
  <c r="M60" i="2"/>
  <c r="C74" i="3"/>
  <c r="D74" i="3"/>
  <c r="E72" i="1"/>
  <c r="B73" i="1" s="1"/>
  <c r="P60" i="2" l="1"/>
  <c r="O60" i="2"/>
  <c r="K60" i="2"/>
  <c r="E60" i="2"/>
  <c r="F60" i="2"/>
  <c r="G60" i="2" s="1"/>
  <c r="H60" i="2" s="1"/>
  <c r="B61" i="2" s="1"/>
  <c r="E74" i="3"/>
  <c r="B75" i="3" s="1"/>
  <c r="D73" i="1"/>
  <c r="C73" i="1"/>
  <c r="L60" i="2" l="1"/>
  <c r="N60" i="2"/>
  <c r="I61" i="2"/>
  <c r="J61" i="2"/>
  <c r="D61" i="2"/>
  <c r="M61" i="2"/>
  <c r="D75" i="3"/>
  <c r="C75" i="3"/>
  <c r="E73" i="1"/>
  <c r="B74" i="1" s="1"/>
  <c r="C74" i="1" s="1"/>
  <c r="K61" i="2" l="1"/>
  <c r="O61" i="2"/>
  <c r="P61" i="2"/>
  <c r="E61" i="2"/>
  <c r="F61" i="2"/>
  <c r="G61" i="2" s="1"/>
  <c r="H61" i="2" s="1"/>
  <c r="B62" i="2" s="1"/>
  <c r="E75" i="3"/>
  <c r="B76" i="3" s="1"/>
  <c r="D74" i="1"/>
  <c r="E74" i="1" s="1"/>
  <c r="B75" i="1" s="1"/>
  <c r="J62" i="2" l="1"/>
  <c r="D62" i="2"/>
  <c r="M62" i="2"/>
  <c r="I62" i="2"/>
  <c r="N61" i="2"/>
  <c r="L61" i="2"/>
  <c r="C76" i="3"/>
  <c r="E76" i="3" s="1"/>
  <c r="B77" i="3" s="1"/>
  <c r="D76" i="3"/>
  <c r="C75" i="1"/>
  <c r="D75" i="1"/>
  <c r="K62" i="2" l="1"/>
  <c r="O62" i="2"/>
  <c r="P62" i="2"/>
  <c r="E62" i="2"/>
  <c r="F62" i="2"/>
  <c r="G62" i="2" s="1"/>
  <c r="H62" i="2" s="1"/>
  <c r="B63" i="2" s="1"/>
  <c r="D77" i="3"/>
  <c r="C77" i="3"/>
  <c r="E75" i="1"/>
  <c r="B76" i="1" s="1"/>
  <c r="J63" i="2" l="1"/>
  <c r="M63" i="2"/>
  <c r="I63" i="2"/>
  <c r="D63" i="2"/>
  <c r="L62" i="2"/>
  <c r="N62" i="2"/>
  <c r="E77" i="3"/>
  <c r="B78" i="3" s="1"/>
  <c r="C76" i="1"/>
  <c r="D76" i="1"/>
  <c r="K63" i="2" l="1"/>
  <c r="O63" i="2"/>
  <c r="P63" i="2"/>
  <c r="E63" i="2"/>
  <c r="F63" i="2"/>
  <c r="G63" i="2" s="1"/>
  <c r="H63" i="2" s="1"/>
  <c r="B64" i="2" s="1"/>
  <c r="C78" i="3"/>
  <c r="D78" i="3"/>
  <c r="E76" i="1"/>
  <c r="B77" i="1" s="1"/>
  <c r="D64" i="2" l="1"/>
  <c r="I64" i="2"/>
  <c r="J64" i="2"/>
  <c r="M64" i="2"/>
  <c r="N63" i="2"/>
  <c r="L63" i="2"/>
  <c r="E78" i="3"/>
  <c r="B79" i="3" s="1"/>
  <c r="D77" i="1"/>
  <c r="C77" i="1"/>
  <c r="K64" i="2" l="1"/>
  <c r="P64" i="2"/>
  <c r="O64" i="2"/>
  <c r="E64" i="2"/>
  <c r="F64" i="2"/>
  <c r="G64" i="2" s="1"/>
  <c r="H64" i="2" s="1"/>
  <c r="B65" i="2" s="1"/>
  <c r="C79" i="3"/>
  <c r="D79" i="3"/>
  <c r="E77" i="1"/>
  <c r="B78" i="1" s="1"/>
  <c r="D78" i="1" s="1"/>
  <c r="M65" i="2" l="1"/>
  <c r="D65" i="2"/>
  <c r="I65" i="2"/>
  <c r="J65" i="2"/>
  <c r="L64" i="2"/>
  <c r="N64" i="2"/>
  <c r="E79" i="3"/>
  <c r="B80" i="3" s="1"/>
  <c r="C78" i="1"/>
  <c r="E78" i="1" s="1"/>
  <c r="B79" i="1" s="1"/>
  <c r="E65" i="2" l="1"/>
  <c r="F65" i="2"/>
  <c r="G65" i="2" s="1"/>
  <c r="H65" i="2" s="1"/>
  <c r="B66" i="2" s="1"/>
  <c r="K65" i="2"/>
  <c r="O65" i="2"/>
  <c r="P65" i="2"/>
  <c r="D80" i="3"/>
  <c r="C80" i="3"/>
  <c r="E80" i="3" s="1"/>
  <c r="B81" i="3"/>
  <c r="C79" i="1"/>
  <c r="D79" i="1"/>
  <c r="L65" i="2" l="1"/>
  <c r="N65" i="2"/>
  <c r="J66" i="2"/>
  <c r="I66" i="2"/>
  <c r="M66" i="2"/>
  <c r="D66" i="2"/>
  <c r="D81" i="3"/>
  <c r="C81" i="3"/>
  <c r="E79" i="1"/>
  <c r="B80" i="1" s="1"/>
  <c r="F66" i="2" l="1"/>
  <c r="G66" i="2" s="1"/>
  <c r="H66" i="2" s="1"/>
  <c r="B67" i="2" s="1"/>
  <c r="E66" i="2"/>
  <c r="O66" i="2"/>
  <c r="P66" i="2"/>
  <c r="K66" i="2"/>
  <c r="E81" i="3"/>
  <c r="B82" i="3" s="1"/>
  <c r="C80" i="1"/>
  <c r="D80" i="1"/>
  <c r="N66" i="2" l="1"/>
  <c r="L66" i="2"/>
  <c r="I67" i="2"/>
  <c r="J67" i="2"/>
  <c r="M67" i="2"/>
  <c r="D67" i="2"/>
  <c r="C82" i="3"/>
  <c r="D82" i="3"/>
  <c r="E80" i="1"/>
  <c r="B81" i="1" s="1"/>
  <c r="F67" i="2" l="1"/>
  <c r="G67" i="2" s="1"/>
  <c r="H67" i="2" s="1"/>
  <c r="B68" i="2" s="1"/>
  <c r="E67" i="2"/>
  <c r="O67" i="2"/>
  <c r="P67" i="2"/>
  <c r="K67" i="2"/>
  <c r="E82" i="3"/>
  <c r="B83" i="3" s="1"/>
  <c r="D81" i="1"/>
  <c r="C81" i="1"/>
  <c r="N67" i="2" l="1"/>
  <c r="L67" i="2"/>
  <c r="I68" i="2"/>
  <c r="J68" i="2"/>
  <c r="D68" i="2"/>
  <c r="M68" i="2"/>
  <c r="C83" i="3"/>
  <c r="D83" i="3"/>
  <c r="E81" i="1"/>
  <c r="B82" i="1" s="1"/>
  <c r="C82" i="1" s="1"/>
  <c r="E68" i="2" l="1"/>
  <c r="F68" i="2"/>
  <c r="G68" i="2" s="1"/>
  <c r="H68" i="2" s="1"/>
  <c r="B69" i="2" s="1"/>
  <c r="P68" i="2"/>
  <c r="K68" i="2"/>
  <c r="O68" i="2"/>
  <c r="E83" i="3"/>
  <c r="B84" i="3" s="1"/>
  <c r="D82" i="1"/>
  <c r="E82" i="1" s="1"/>
  <c r="B83" i="1" s="1"/>
  <c r="L68" i="2" l="1"/>
  <c r="N68" i="2"/>
  <c r="I69" i="2"/>
  <c r="J69" i="2"/>
  <c r="M69" i="2"/>
  <c r="D69" i="2"/>
  <c r="D84" i="3"/>
  <c r="C84" i="3"/>
  <c r="E84" i="3" s="1"/>
  <c r="B85" i="3"/>
  <c r="C83" i="1"/>
  <c r="D83" i="1"/>
  <c r="E69" i="2" l="1"/>
  <c r="F69" i="2"/>
  <c r="G69" i="2" s="1"/>
  <c r="H69" i="2" s="1"/>
  <c r="B70" i="2" s="1"/>
  <c r="O69" i="2"/>
  <c r="K69" i="2"/>
  <c r="P69" i="2"/>
  <c r="D85" i="3"/>
  <c r="C85" i="3"/>
  <c r="E83" i="1"/>
  <c r="B84" i="1" s="1"/>
  <c r="N69" i="2" l="1"/>
  <c r="L69" i="2"/>
  <c r="J70" i="2"/>
  <c r="I70" i="2"/>
  <c r="M70" i="2"/>
  <c r="D70" i="2"/>
  <c r="E85" i="3"/>
  <c r="B86" i="3" s="1"/>
  <c r="C84" i="1"/>
  <c r="D84" i="1"/>
  <c r="F70" i="2" l="1"/>
  <c r="G70" i="2" s="1"/>
  <c r="H70" i="2" s="1"/>
  <c r="B71" i="2" s="1"/>
  <c r="E70" i="2"/>
  <c r="K70" i="2"/>
  <c r="O70" i="2"/>
  <c r="P70" i="2"/>
  <c r="C86" i="3"/>
  <c r="D86" i="3"/>
  <c r="E84" i="1"/>
  <c r="B85" i="1" s="1"/>
  <c r="L70" i="2" l="1"/>
  <c r="N70" i="2"/>
  <c r="D71" i="2"/>
  <c r="I71" i="2"/>
  <c r="J71" i="2"/>
  <c r="M71" i="2"/>
  <c r="E86" i="3"/>
  <c r="B87" i="3" s="1"/>
  <c r="D85" i="1"/>
  <c r="C85" i="1"/>
  <c r="K71" i="2" l="1"/>
  <c r="O71" i="2"/>
  <c r="P71" i="2"/>
  <c r="E71" i="2"/>
  <c r="F71" i="2"/>
  <c r="G71" i="2" s="1"/>
  <c r="H71" i="2" s="1"/>
  <c r="B72" i="2" s="1"/>
  <c r="C87" i="3"/>
  <c r="D87" i="3"/>
  <c r="E85" i="1"/>
  <c r="B86" i="1" s="1"/>
  <c r="C86" i="1" s="1"/>
  <c r="M72" i="2" l="1"/>
  <c r="I72" i="2"/>
  <c r="J72" i="2"/>
  <c r="D72" i="2"/>
  <c r="L71" i="2"/>
  <c r="N71" i="2"/>
  <c r="E87" i="3"/>
  <c r="B88" i="3" s="1"/>
  <c r="D86" i="1"/>
  <c r="E86" i="1" s="1"/>
  <c r="B87" i="1" s="1"/>
  <c r="E72" i="2" l="1"/>
  <c r="F72" i="2"/>
  <c r="G72" i="2" s="1"/>
  <c r="H72" i="2" s="1"/>
  <c r="B73" i="2" s="1"/>
  <c r="K72" i="2"/>
  <c r="O72" i="2"/>
  <c r="P72" i="2"/>
  <c r="D88" i="3"/>
  <c r="C88" i="3"/>
  <c r="E88" i="3" s="1"/>
  <c r="B89" i="3" s="1"/>
  <c r="C87" i="1"/>
  <c r="D87" i="1"/>
  <c r="D73" i="2" l="1"/>
  <c r="M73" i="2"/>
  <c r="I73" i="2"/>
  <c r="J73" i="2"/>
  <c r="L72" i="2"/>
  <c r="N72" i="2"/>
  <c r="C89" i="3"/>
  <c r="D89" i="3"/>
  <c r="E87" i="1"/>
  <c r="B88" i="1" s="1"/>
  <c r="O73" i="2" l="1"/>
  <c r="K73" i="2"/>
  <c r="P73" i="2"/>
  <c r="F73" i="2"/>
  <c r="G73" i="2" s="1"/>
  <c r="H73" i="2" s="1"/>
  <c r="B74" i="2" s="1"/>
  <c r="E73" i="2"/>
  <c r="E89" i="3"/>
  <c r="B90" i="3" s="1"/>
  <c r="C88" i="1"/>
  <c r="D88" i="1"/>
  <c r="I74" i="2" l="1"/>
  <c r="J74" i="2"/>
  <c r="D74" i="2"/>
  <c r="M74" i="2"/>
  <c r="N73" i="2"/>
  <c r="L73" i="2"/>
  <c r="C90" i="3"/>
  <c r="D90" i="3"/>
  <c r="E88" i="1"/>
  <c r="B89" i="1" s="1"/>
  <c r="O74" i="2" l="1"/>
  <c r="P74" i="2"/>
  <c r="K74" i="2"/>
  <c r="F74" i="2"/>
  <c r="G74" i="2" s="1"/>
  <c r="H74" i="2" s="1"/>
  <c r="B75" i="2" s="1"/>
  <c r="E74" i="2"/>
  <c r="E90" i="3"/>
  <c r="B91" i="3" s="1"/>
  <c r="D89" i="1"/>
  <c r="C89" i="1"/>
  <c r="E89" i="1" s="1"/>
  <c r="B90" i="1" s="1"/>
  <c r="J75" i="2" l="1"/>
  <c r="I75" i="2"/>
  <c r="M75" i="2"/>
  <c r="D75" i="2"/>
  <c r="L74" i="2"/>
  <c r="N74" i="2"/>
  <c r="D91" i="3"/>
  <c r="C91" i="3"/>
  <c r="E91" i="3" s="1"/>
  <c r="B92" i="3"/>
  <c r="C90" i="1"/>
  <c r="D90" i="1"/>
  <c r="E75" i="2" l="1"/>
  <c r="F75" i="2"/>
  <c r="G75" i="2" s="1"/>
  <c r="H75" i="2" s="1"/>
  <c r="B76" i="2" s="1"/>
  <c r="P75" i="2"/>
  <c r="K75" i="2"/>
  <c r="O75" i="2"/>
  <c r="D92" i="3"/>
  <c r="C92" i="3"/>
  <c r="E92" i="3" s="1"/>
  <c r="B93" i="3"/>
  <c r="E90" i="1"/>
  <c r="B91" i="1" s="1"/>
  <c r="I76" i="2" l="1"/>
  <c r="D76" i="2"/>
  <c r="M76" i="2"/>
  <c r="J76" i="2"/>
  <c r="L75" i="2"/>
  <c r="N75" i="2"/>
  <c r="C93" i="3"/>
  <c r="D93" i="3"/>
  <c r="C91" i="1"/>
  <c r="D91" i="1"/>
  <c r="O76" i="2" l="1"/>
  <c r="K76" i="2"/>
  <c r="P76" i="2"/>
  <c r="E76" i="2"/>
  <c r="F76" i="2"/>
  <c r="G76" i="2" s="1"/>
  <c r="H76" i="2" s="1"/>
  <c r="B77" i="2" s="1"/>
  <c r="E93" i="3"/>
  <c r="B94" i="3" s="1"/>
  <c r="E91" i="1"/>
  <c r="B92" i="1" s="1"/>
  <c r="J77" i="2" l="1"/>
  <c r="I77" i="2"/>
  <c r="D77" i="2"/>
  <c r="M77" i="2"/>
  <c r="N76" i="2"/>
  <c r="L76" i="2"/>
  <c r="C94" i="3"/>
  <c r="D94" i="3"/>
  <c r="C92" i="1"/>
  <c r="D92" i="1"/>
  <c r="F77" i="2" l="1"/>
  <c r="G77" i="2" s="1"/>
  <c r="H77" i="2" s="1"/>
  <c r="B78" i="2" s="1"/>
  <c r="E77" i="2"/>
  <c r="P77" i="2"/>
  <c r="K77" i="2"/>
  <c r="O77" i="2"/>
  <c r="E94" i="3"/>
  <c r="B95" i="3" s="1"/>
  <c r="E92" i="1"/>
  <c r="B93" i="1" s="1"/>
  <c r="L77" i="2" l="1"/>
  <c r="N77" i="2"/>
  <c r="J78" i="2"/>
  <c r="D78" i="2"/>
  <c r="M78" i="2"/>
  <c r="I78" i="2"/>
  <c r="C95" i="3"/>
  <c r="E95" i="3" s="1"/>
  <c r="B96" i="3" s="1"/>
  <c r="D95" i="3"/>
  <c r="D93" i="1"/>
  <c r="C93" i="1"/>
  <c r="E78" i="2" l="1"/>
  <c r="F78" i="2"/>
  <c r="G78" i="2" s="1"/>
  <c r="H78" i="2" s="1"/>
  <c r="B79" i="2" s="1"/>
  <c r="K78" i="2"/>
  <c r="O78" i="2"/>
  <c r="P78" i="2"/>
  <c r="D96" i="3"/>
  <c r="C96" i="3"/>
  <c r="E96" i="3" s="1"/>
  <c r="B97" i="3" s="1"/>
  <c r="E93" i="1"/>
  <c r="B94" i="1" s="1"/>
  <c r="D94" i="1" s="1"/>
  <c r="C94" i="1"/>
  <c r="L78" i="2" l="1"/>
  <c r="N78" i="2"/>
  <c r="D79" i="2"/>
  <c r="I79" i="2"/>
  <c r="J79" i="2"/>
  <c r="M79" i="2"/>
  <c r="D97" i="3"/>
  <c r="C97" i="3"/>
  <c r="E94" i="1"/>
  <c r="B95" i="1" s="1"/>
  <c r="C95" i="1" s="1"/>
  <c r="O79" i="2" l="1"/>
  <c r="P79" i="2"/>
  <c r="K79" i="2"/>
  <c r="E79" i="2"/>
  <c r="F79" i="2"/>
  <c r="G79" i="2" s="1"/>
  <c r="H79" i="2" s="1"/>
  <c r="B80" i="2" s="1"/>
  <c r="E97" i="3"/>
  <c r="B98" i="3" s="1"/>
  <c r="D95" i="1"/>
  <c r="E95" i="1" s="1"/>
  <c r="B96" i="1" s="1"/>
  <c r="I80" i="2" l="1"/>
  <c r="J80" i="2"/>
  <c r="M80" i="2"/>
  <c r="D80" i="2"/>
  <c r="L79" i="2"/>
  <c r="N79" i="2"/>
  <c r="C98" i="3"/>
  <c r="D98" i="3"/>
  <c r="C96" i="1"/>
  <c r="D96" i="1"/>
  <c r="O80" i="2" l="1"/>
  <c r="P80" i="2"/>
  <c r="K80" i="2"/>
  <c r="E80" i="2"/>
  <c r="F80" i="2"/>
  <c r="G80" i="2" s="1"/>
  <c r="H80" i="2" s="1"/>
  <c r="B81" i="2" s="1"/>
  <c r="E98" i="3"/>
  <c r="B99" i="3" s="1"/>
  <c r="E96" i="1"/>
  <c r="B97" i="1" s="1"/>
  <c r="I81" i="2" l="1"/>
  <c r="J81" i="2"/>
  <c r="D81" i="2"/>
  <c r="M81" i="2"/>
  <c r="L80" i="2"/>
  <c r="N80" i="2"/>
  <c r="D99" i="3"/>
  <c r="C99" i="3"/>
  <c r="E99" i="3" s="1"/>
  <c r="B100" i="3" s="1"/>
  <c r="D97" i="1"/>
  <c r="C97" i="1"/>
  <c r="E81" i="2" l="1"/>
  <c r="F81" i="2"/>
  <c r="G81" i="2" s="1"/>
  <c r="H81" i="2" s="1"/>
  <c r="B82" i="2" s="1"/>
  <c r="P81" i="2"/>
  <c r="O81" i="2"/>
  <c r="K81" i="2"/>
  <c r="C100" i="3"/>
  <c r="D100" i="3"/>
  <c r="E97" i="1"/>
  <c r="B98" i="1" s="1"/>
  <c r="C98" i="1" s="1"/>
  <c r="I82" i="2" l="1"/>
  <c r="J82" i="2"/>
  <c r="D82" i="2"/>
  <c r="M82" i="2"/>
  <c r="L81" i="2"/>
  <c r="N81" i="2"/>
  <c r="E100" i="3"/>
  <c r="B101" i="3" s="1"/>
  <c r="D98" i="1"/>
  <c r="E98" i="1" s="1"/>
  <c r="B99" i="1" s="1"/>
  <c r="E82" i="2" l="1"/>
  <c r="F82" i="2"/>
  <c r="G82" i="2" s="1"/>
  <c r="H82" i="2" s="1"/>
  <c r="B83" i="2" s="1"/>
  <c r="K82" i="2"/>
  <c r="O82" i="2"/>
  <c r="P82" i="2"/>
  <c r="D101" i="3"/>
  <c r="C101" i="3"/>
  <c r="D99" i="1"/>
  <c r="C99" i="1"/>
  <c r="J83" i="2" l="1"/>
  <c r="D83" i="2"/>
  <c r="M83" i="2"/>
  <c r="I83" i="2"/>
  <c r="N82" i="2"/>
  <c r="L82" i="2"/>
  <c r="E101" i="3"/>
  <c r="B102" i="3" s="1"/>
  <c r="E99" i="1"/>
  <c r="B100" i="1" s="1"/>
  <c r="C100" i="1" s="1"/>
  <c r="E83" i="2" l="1"/>
  <c r="F83" i="2"/>
  <c r="G83" i="2" s="1"/>
  <c r="H83" i="2" s="1"/>
  <c r="B84" i="2" s="1"/>
  <c r="K83" i="2"/>
  <c r="O83" i="2"/>
  <c r="P83" i="2"/>
  <c r="D102" i="3"/>
  <c r="C102" i="3"/>
  <c r="E102" i="3" s="1"/>
  <c r="B103" i="3" s="1"/>
  <c r="D100" i="1"/>
  <c r="E100" i="1" s="1"/>
  <c r="B101" i="1" s="1"/>
  <c r="D84" i="2" l="1"/>
  <c r="M84" i="2"/>
  <c r="I84" i="2"/>
  <c r="J84" i="2"/>
  <c r="L83" i="2"/>
  <c r="N83" i="2"/>
  <c r="D103" i="3"/>
  <c r="C103" i="3"/>
  <c r="E103" i="3" s="1"/>
  <c r="B104" i="3" s="1"/>
  <c r="D101" i="1"/>
  <c r="C101" i="1"/>
  <c r="K84" i="2" l="1"/>
  <c r="P84" i="2"/>
  <c r="O84" i="2"/>
  <c r="E84" i="2"/>
  <c r="F84" i="2"/>
  <c r="G84" i="2" s="1"/>
  <c r="H84" i="2" s="1"/>
  <c r="B85" i="2" s="1"/>
  <c r="C104" i="3"/>
  <c r="D104" i="3"/>
  <c r="E101" i="1"/>
  <c r="B102" i="1" s="1"/>
  <c r="C102" i="1" s="1"/>
  <c r="D85" i="2" l="1"/>
  <c r="M85" i="2"/>
  <c r="I85" i="2"/>
  <c r="J85" i="2"/>
  <c r="L84" i="2"/>
  <c r="N84" i="2"/>
  <c r="E104" i="3"/>
  <c r="B105" i="3" s="1"/>
  <c r="D102" i="1"/>
  <c r="E102" i="1" s="1"/>
  <c r="B103" i="1" s="1"/>
  <c r="K85" i="2" l="1"/>
  <c r="P85" i="2"/>
  <c r="O85" i="2"/>
  <c r="E85" i="2"/>
  <c r="F85" i="2"/>
  <c r="G85" i="2" s="1"/>
  <c r="H85" i="2" s="1"/>
  <c r="B86" i="2" s="1"/>
  <c r="D105" i="3"/>
  <c r="C105" i="3"/>
  <c r="E105" i="3" s="1"/>
  <c r="B106" i="3" s="1"/>
  <c r="C103" i="1"/>
  <c r="D103" i="1"/>
  <c r="M86" i="2" l="1"/>
  <c r="D86" i="2"/>
  <c r="I86" i="2"/>
  <c r="J86" i="2"/>
  <c r="L85" i="2"/>
  <c r="N85" i="2"/>
  <c r="C106" i="3"/>
  <c r="D106" i="3"/>
  <c r="E103" i="1"/>
  <c r="B104" i="1" s="1"/>
  <c r="E86" i="2" l="1"/>
  <c r="F86" i="2"/>
  <c r="G86" i="2" s="1"/>
  <c r="H86" i="2" s="1"/>
  <c r="B87" i="2" s="1"/>
  <c r="O86" i="2"/>
  <c r="K86" i="2"/>
  <c r="P86" i="2"/>
  <c r="E106" i="3"/>
  <c r="B107" i="3" s="1"/>
  <c r="C104" i="1"/>
  <c r="D104" i="1"/>
  <c r="N86" i="2" l="1"/>
  <c r="L86" i="2"/>
  <c r="D87" i="2"/>
  <c r="M87" i="2"/>
  <c r="I87" i="2"/>
  <c r="J87" i="2"/>
  <c r="C107" i="3"/>
  <c r="D107" i="3"/>
  <c r="E104" i="1"/>
  <c r="B105" i="1" s="1"/>
  <c r="O87" i="2" l="1"/>
  <c r="P87" i="2"/>
  <c r="K87" i="2"/>
  <c r="F87" i="2"/>
  <c r="G87" i="2" s="1"/>
  <c r="H87" i="2" s="1"/>
  <c r="B88" i="2" s="1"/>
  <c r="E87" i="2"/>
  <c r="E107" i="3"/>
  <c r="B108" i="3" s="1"/>
  <c r="D105" i="1"/>
  <c r="C105" i="1"/>
  <c r="I88" i="2" l="1"/>
  <c r="M88" i="2"/>
  <c r="D88" i="2"/>
  <c r="J88" i="2"/>
  <c r="N87" i="2"/>
  <c r="L87" i="2"/>
  <c r="C108" i="3"/>
  <c r="D108" i="3"/>
  <c r="E105" i="1"/>
  <c r="B106" i="1" s="1"/>
  <c r="D106" i="1" s="1"/>
  <c r="E88" i="2" l="1"/>
  <c r="F88" i="2"/>
  <c r="G88" i="2" s="1"/>
  <c r="H88" i="2" s="1"/>
  <c r="B89" i="2" s="1"/>
  <c r="O88" i="2"/>
  <c r="P88" i="2"/>
  <c r="K88" i="2"/>
  <c r="E108" i="3"/>
  <c r="B109" i="3" s="1"/>
  <c r="C106" i="1"/>
  <c r="E106" i="1" s="1"/>
  <c r="B107" i="1" s="1"/>
  <c r="N88" i="2" l="1"/>
  <c r="L88" i="2"/>
  <c r="I89" i="2"/>
  <c r="J89" i="2"/>
  <c r="M89" i="2"/>
  <c r="D89" i="2"/>
  <c r="D109" i="3"/>
  <c r="C109" i="3"/>
  <c r="E109" i="3" s="1"/>
  <c r="B110" i="3" s="1"/>
  <c r="C107" i="1"/>
  <c r="D107" i="1"/>
  <c r="F89" i="2" l="1"/>
  <c r="G89" i="2" s="1"/>
  <c r="H89" i="2" s="1"/>
  <c r="B90" i="2" s="1"/>
  <c r="E89" i="2"/>
  <c r="P89" i="2"/>
  <c r="K89" i="2"/>
  <c r="O89" i="2"/>
  <c r="D110" i="3"/>
  <c r="C110" i="3"/>
  <c r="E110" i="3" s="1"/>
  <c r="B111" i="3" s="1"/>
  <c r="E107" i="1"/>
  <c r="B108" i="1" s="1"/>
  <c r="L89" i="2" l="1"/>
  <c r="N89" i="2"/>
  <c r="I90" i="2"/>
  <c r="J90" i="2"/>
  <c r="M90" i="2"/>
  <c r="D90" i="2"/>
  <c r="D111" i="3"/>
  <c r="C111" i="3"/>
  <c r="E111" i="3" s="1"/>
  <c r="B112" i="3" s="1"/>
  <c r="C108" i="1"/>
  <c r="D108" i="1"/>
  <c r="E90" i="2" l="1"/>
  <c r="F90" i="2"/>
  <c r="G90" i="2" s="1"/>
  <c r="H90" i="2" s="1"/>
  <c r="B91" i="2" s="1"/>
  <c r="K90" i="2"/>
  <c r="O90" i="2"/>
  <c r="P90" i="2"/>
  <c r="C112" i="3"/>
  <c r="E112" i="3" s="1"/>
  <c r="B113" i="3" s="1"/>
  <c r="D112" i="3"/>
  <c r="E108" i="1"/>
  <c r="B109" i="1" s="1"/>
  <c r="J91" i="2" l="1"/>
  <c r="D91" i="2"/>
  <c r="I91" i="2"/>
  <c r="M91" i="2"/>
  <c r="L90" i="2"/>
  <c r="N90" i="2"/>
  <c r="D113" i="3"/>
  <c r="C113" i="3"/>
  <c r="E113" i="3" s="1"/>
  <c r="B114" i="3" s="1"/>
  <c r="C109" i="1"/>
  <c r="D109" i="1"/>
  <c r="K91" i="2" l="1"/>
  <c r="P91" i="2"/>
  <c r="O91" i="2"/>
  <c r="E91" i="2"/>
  <c r="F91" i="2"/>
  <c r="G91" i="2" s="1"/>
  <c r="H91" i="2" s="1"/>
  <c r="B92" i="2" s="1"/>
  <c r="C114" i="3"/>
  <c r="E114" i="3" s="1"/>
  <c r="D114" i="3"/>
  <c r="E109" i="1"/>
  <c r="B110" i="1" s="1"/>
  <c r="D92" i="2" l="1"/>
  <c r="M92" i="2"/>
  <c r="I92" i="2"/>
  <c r="J92" i="2"/>
  <c r="L91" i="2"/>
  <c r="N91" i="2"/>
  <c r="B115" i="3"/>
  <c r="C110" i="1"/>
  <c r="D110" i="1"/>
  <c r="K92" i="2" l="1"/>
  <c r="O92" i="2"/>
  <c r="P92" i="2"/>
  <c r="E92" i="2"/>
  <c r="F92" i="2"/>
  <c r="G92" i="2" s="1"/>
  <c r="H92" i="2" s="1"/>
  <c r="B93" i="2" s="1"/>
  <c r="D115" i="3"/>
  <c r="C115" i="3"/>
  <c r="E110" i="1"/>
  <c r="B111" i="1" s="1"/>
  <c r="D93" i="2" l="1"/>
  <c r="M93" i="2"/>
  <c r="I93" i="2"/>
  <c r="J93" i="2"/>
  <c r="L92" i="2"/>
  <c r="N92" i="2"/>
  <c r="E115" i="3"/>
  <c r="B116" i="3" s="1"/>
  <c r="C111" i="1"/>
  <c r="D111" i="1"/>
  <c r="P93" i="2" l="1"/>
  <c r="K93" i="2"/>
  <c r="O93" i="2"/>
  <c r="E93" i="2"/>
  <c r="F93" i="2"/>
  <c r="G93" i="2" s="1"/>
  <c r="H93" i="2" s="1"/>
  <c r="B94" i="2" s="1"/>
  <c r="C116" i="3"/>
  <c r="E116" i="3" s="1"/>
  <c r="D116" i="3"/>
  <c r="E111" i="1"/>
  <c r="B112" i="1" s="1"/>
  <c r="L93" i="2" l="1"/>
  <c r="N93" i="2"/>
  <c r="M94" i="2"/>
  <c r="D94" i="2"/>
  <c r="I94" i="2"/>
  <c r="J94" i="2"/>
  <c r="B117" i="3"/>
  <c r="C112" i="1"/>
  <c r="D112" i="1"/>
  <c r="E94" i="2" l="1"/>
  <c r="F94" i="2"/>
  <c r="G94" i="2" s="1"/>
  <c r="H94" i="2" s="1"/>
  <c r="B95" i="2" s="1"/>
  <c r="O94" i="2"/>
  <c r="P94" i="2"/>
  <c r="K94" i="2"/>
  <c r="D117" i="3"/>
  <c r="C117" i="3"/>
  <c r="E117" i="3" s="1"/>
  <c r="B118" i="3" s="1"/>
  <c r="E112" i="1"/>
  <c r="B113" i="1" s="1"/>
  <c r="N94" i="2" l="1"/>
  <c r="L94" i="2"/>
  <c r="M95" i="2"/>
  <c r="D95" i="2"/>
  <c r="J95" i="2"/>
  <c r="I95" i="2"/>
  <c r="C118" i="3"/>
  <c r="D118" i="3"/>
  <c r="C113" i="1"/>
  <c r="D113" i="1"/>
  <c r="F95" i="2" l="1"/>
  <c r="G95" i="2" s="1"/>
  <c r="H95" i="2" s="1"/>
  <c r="B96" i="2" s="1"/>
  <c r="E95" i="2"/>
  <c r="O95" i="2"/>
  <c r="P95" i="2"/>
  <c r="K95" i="2"/>
  <c r="E118" i="3"/>
  <c r="B119" i="3" s="1"/>
  <c r="E113" i="1"/>
  <c r="B114" i="1" s="1"/>
  <c r="N95" i="2" l="1"/>
  <c r="L95" i="2"/>
  <c r="I96" i="2"/>
  <c r="J96" i="2"/>
  <c r="D96" i="2"/>
  <c r="M96" i="2"/>
  <c r="C119" i="3"/>
  <c r="E119" i="3" s="1"/>
  <c r="B120" i="3" s="1"/>
  <c r="D119" i="3"/>
  <c r="C114" i="1"/>
  <c r="D114" i="1"/>
  <c r="O96" i="2" l="1"/>
  <c r="P96" i="2"/>
  <c r="K96" i="2"/>
  <c r="E96" i="2"/>
  <c r="F96" i="2"/>
  <c r="G96" i="2" s="1"/>
  <c r="H96" i="2" s="1"/>
  <c r="B97" i="2" s="1"/>
  <c r="C120" i="3"/>
  <c r="D120" i="3"/>
  <c r="E114" i="1"/>
  <c r="B115" i="1" s="1"/>
  <c r="I97" i="2" l="1"/>
  <c r="J97" i="2"/>
  <c r="M97" i="2"/>
  <c r="D97" i="2"/>
  <c r="L96" i="2"/>
  <c r="N96" i="2"/>
  <c r="E120" i="3"/>
  <c r="B121" i="3" s="1"/>
  <c r="C115" i="1"/>
  <c r="D115" i="1"/>
  <c r="P97" i="2" l="1"/>
  <c r="K97" i="2"/>
  <c r="O97" i="2"/>
  <c r="F97" i="2"/>
  <c r="G97" i="2" s="1"/>
  <c r="H97" i="2" s="1"/>
  <c r="B98" i="2" s="1"/>
  <c r="E97" i="2"/>
  <c r="C121" i="3"/>
  <c r="E121" i="3" s="1"/>
  <c r="B122" i="3" s="1"/>
  <c r="D121" i="3"/>
  <c r="E115" i="1"/>
  <c r="B116" i="1" s="1"/>
  <c r="I98" i="2" l="1"/>
  <c r="J98" i="2"/>
  <c r="D98" i="2"/>
  <c r="M98" i="2"/>
  <c r="L97" i="2"/>
  <c r="N97" i="2"/>
  <c r="C122" i="3"/>
  <c r="E122" i="3" s="1"/>
  <c r="B123" i="3" s="1"/>
  <c r="D122" i="3"/>
  <c r="C116" i="1"/>
  <c r="D116" i="1"/>
  <c r="E98" i="2" l="1"/>
  <c r="F98" i="2"/>
  <c r="G98" i="2" s="1"/>
  <c r="H98" i="2" s="1"/>
  <c r="B99" i="2" s="1"/>
  <c r="K98" i="2"/>
  <c r="P98" i="2"/>
  <c r="O98" i="2"/>
  <c r="C123" i="3"/>
  <c r="D123" i="3"/>
  <c r="E116" i="1"/>
  <c r="B117" i="1" s="1"/>
  <c r="N98" i="2" l="1"/>
  <c r="L98" i="2"/>
  <c r="J99" i="2"/>
  <c r="D99" i="2"/>
  <c r="I99" i="2"/>
  <c r="M99" i="2"/>
  <c r="E123" i="3"/>
  <c r="B124" i="3" s="1"/>
  <c r="D117" i="1"/>
  <c r="C117" i="1"/>
  <c r="K99" i="2" l="1"/>
  <c r="O99" i="2"/>
  <c r="P99" i="2"/>
  <c r="E99" i="2"/>
  <c r="F99" i="2"/>
  <c r="G99" i="2" s="1"/>
  <c r="H99" i="2" s="1"/>
  <c r="B100" i="2" s="1"/>
  <c r="C124" i="3"/>
  <c r="E124" i="3" s="1"/>
  <c r="B125" i="3" s="1"/>
  <c r="D124" i="3"/>
  <c r="E117" i="1"/>
  <c r="B118" i="1" s="1"/>
  <c r="C118" i="1" s="1"/>
  <c r="D100" i="2" l="1"/>
  <c r="M100" i="2"/>
  <c r="I100" i="2"/>
  <c r="J100" i="2"/>
  <c r="L99" i="2"/>
  <c r="N99" i="2"/>
  <c r="D125" i="3"/>
  <c r="C125" i="3"/>
  <c r="E125" i="3" s="1"/>
  <c r="B126" i="3" s="1"/>
  <c r="D118" i="1"/>
  <c r="E118" i="1" s="1"/>
  <c r="B119" i="1" s="1"/>
  <c r="K100" i="2" l="1"/>
  <c r="O100" i="2"/>
  <c r="P100" i="2"/>
  <c r="E100" i="2"/>
  <c r="F100" i="2"/>
  <c r="G100" i="2" s="1"/>
  <c r="H100" i="2" s="1"/>
  <c r="B101" i="2" s="1"/>
  <c r="C126" i="3"/>
  <c r="E126" i="3" s="1"/>
  <c r="D126" i="3"/>
  <c r="C119" i="1"/>
  <c r="D119" i="1"/>
  <c r="D101" i="2" l="1"/>
  <c r="M101" i="2"/>
  <c r="J101" i="2"/>
  <c r="I101" i="2"/>
  <c r="L100" i="2"/>
  <c r="N100" i="2"/>
  <c r="B127" i="3"/>
  <c r="E119" i="1"/>
  <c r="B120" i="1" s="1"/>
  <c r="K101" i="2" l="1"/>
  <c r="O101" i="2"/>
  <c r="P101" i="2"/>
  <c r="E101" i="2"/>
  <c r="F101" i="2"/>
  <c r="G101" i="2" s="1"/>
  <c r="H101" i="2" s="1"/>
  <c r="B102" i="2" s="1"/>
  <c r="D127" i="3"/>
  <c r="C127" i="3"/>
  <c r="C120" i="1"/>
  <c r="D120" i="1"/>
  <c r="M102" i="2" l="1"/>
  <c r="I102" i="2"/>
  <c r="J102" i="2"/>
  <c r="D102" i="2"/>
  <c r="L101" i="2"/>
  <c r="N101" i="2"/>
  <c r="E127" i="3"/>
  <c r="B128" i="3" s="1"/>
  <c r="E120" i="1"/>
  <c r="B121" i="1" s="1"/>
  <c r="E102" i="2" l="1"/>
  <c r="F102" i="2"/>
  <c r="G102" i="2" s="1"/>
  <c r="H102" i="2" s="1"/>
  <c r="B103" i="2" s="1"/>
  <c r="O102" i="2"/>
  <c r="K102" i="2"/>
  <c r="P102" i="2"/>
  <c r="C128" i="3"/>
  <c r="E128" i="3" s="1"/>
  <c r="B129" i="3" s="1"/>
  <c r="D128" i="3"/>
  <c r="D121" i="1"/>
  <c r="C121" i="1"/>
  <c r="I103" i="2" l="1"/>
  <c r="J103" i="2"/>
  <c r="D103" i="2"/>
  <c r="M103" i="2"/>
  <c r="N102" i="2"/>
  <c r="L102" i="2"/>
  <c r="D129" i="3"/>
  <c r="C129" i="3"/>
  <c r="E129" i="3" s="1"/>
  <c r="B130" i="3" s="1"/>
  <c r="E121" i="1"/>
  <c r="B122" i="1" s="1"/>
  <c r="C122" i="1" s="1"/>
  <c r="O103" i="2" l="1"/>
  <c r="P103" i="2"/>
  <c r="K103" i="2"/>
  <c r="F103" i="2"/>
  <c r="G103" i="2" s="1"/>
  <c r="H103" i="2" s="1"/>
  <c r="B104" i="2" s="1"/>
  <c r="E103" i="2"/>
  <c r="C130" i="3"/>
  <c r="D130" i="3"/>
  <c r="D122" i="1"/>
  <c r="E122" i="1" s="1"/>
  <c r="B123" i="1" s="1"/>
  <c r="I104" i="2" l="1"/>
  <c r="D104" i="2"/>
  <c r="J104" i="2"/>
  <c r="M104" i="2"/>
  <c r="N103" i="2"/>
  <c r="L103" i="2"/>
  <c r="E130" i="3"/>
  <c r="B131" i="3" s="1"/>
  <c r="C123" i="1"/>
  <c r="D123" i="1"/>
  <c r="O104" i="2" l="1"/>
  <c r="P104" i="2"/>
  <c r="K104" i="2"/>
  <c r="E104" i="2"/>
  <c r="F104" i="2"/>
  <c r="G104" i="2" s="1"/>
  <c r="H104" i="2" s="1"/>
  <c r="B105" i="2" s="1"/>
  <c r="D131" i="3"/>
  <c r="C131" i="3"/>
  <c r="E123" i="1"/>
  <c r="B124" i="1" s="1"/>
  <c r="I105" i="2" l="1"/>
  <c r="J105" i="2"/>
  <c r="D105" i="2"/>
  <c r="M105" i="2"/>
  <c r="L104" i="2"/>
  <c r="N104" i="2"/>
  <c r="E131" i="3"/>
  <c r="B132" i="3" s="1"/>
  <c r="C124" i="1"/>
  <c r="D124" i="1"/>
  <c r="E105" i="2" l="1"/>
  <c r="F105" i="2"/>
  <c r="G105" i="2" s="1"/>
  <c r="H105" i="2" s="1"/>
  <c r="B106" i="2" s="1"/>
  <c r="P105" i="2"/>
  <c r="O105" i="2"/>
  <c r="K105" i="2"/>
  <c r="C132" i="3"/>
  <c r="E132" i="3" s="1"/>
  <c r="D132" i="3"/>
  <c r="E124" i="1"/>
  <c r="B125" i="1" s="1"/>
  <c r="I106" i="2" l="1"/>
  <c r="J106" i="2"/>
  <c r="M106" i="2"/>
  <c r="D106" i="2"/>
  <c r="N105" i="2"/>
  <c r="L105" i="2"/>
  <c r="B133" i="3"/>
  <c r="C125" i="1"/>
  <c r="D125" i="1"/>
  <c r="K106" i="2" l="1"/>
  <c r="O106" i="2"/>
  <c r="P106" i="2"/>
  <c r="E106" i="2"/>
  <c r="F106" i="2"/>
  <c r="G106" i="2" s="1"/>
  <c r="H106" i="2" s="1"/>
  <c r="B107" i="2" s="1"/>
  <c r="C133" i="3"/>
  <c r="D133" i="3"/>
  <c r="E125" i="1"/>
  <c r="B126" i="1" s="1"/>
  <c r="J107" i="2" l="1"/>
  <c r="D107" i="2"/>
  <c r="I107" i="2"/>
  <c r="M107" i="2"/>
  <c r="N106" i="2"/>
  <c r="L106" i="2"/>
  <c r="E133" i="3"/>
  <c r="B134" i="3" s="1"/>
  <c r="C126" i="1"/>
  <c r="D126" i="1"/>
  <c r="K107" i="2" l="1"/>
  <c r="O107" i="2"/>
  <c r="P107" i="2"/>
  <c r="E107" i="2"/>
  <c r="F107" i="2"/>
  <c r="G107" i="2" s="1"/>
  <c r="H107" i="2" s="1"/>
  <c r="B108" i="2" s="1"/>
  <c r="D134" i="3"/>
  <c r="C134" i="3"/>
  <c r="E126" i="1"/>
  <c r="B127" i="1" s="1"/>
  <c r="D108" i="2" l="1"/>
  <c r="M108" i="2"/>
  <c r="I108" i="2"/>
  <c r="J108" i="2"/>
  <c r="L107" i="2"/>
  <c r="N107" i="2"/>
  <c r="E134" i="3"/>
  <c r="B135" i="3" s="1"/>
  <c r="C127" i="1"/>
  <c r="D127" i="1"/>
  <c r="K108" i="2" l="1"/>
  <c r="O108" i="2"/>
  <c r="P108" i="2"/>
  <c r="E108" i="2"/>
  <c r="F108" i="2"/>
  <c r="G108" i="2" s="1"/>
  <c r="H108" i="2" s="1"/>
  <c r="B109" i="2" s="1"/>
  <c r="C135" i="3"/>
  <c r="D135" i="3"/>
  <c r="E127" i="1"/>
  <c r="B128" i="1" s="1"/>
  <c r="D109" i="2" l="1"/>
  <c r="M109" i="2"/>
  <c r="I109" i="2"/>
  <c r="J109" i="2"/>
  <c r="L108" i="2"/>
  <c r="N108" i="2"/>
  <c r="E135" i="3"/>
  <c r="B136" i="3" s="1"/>
  <c r="C128" i="1"/>
  <c r="D128" i="1"/>
  <c r="O109" i="2" l="1"/>
  <c r="P109" i="2"/>
  <c r="K109" i="2"/>
  <c r="E109" i="2"/>
  <c r="F109" i="2"/>
  <c r="G109" i="2" s="1"/>
  <c r="H109" i="2" s="1"/>
  <c r="B110" i="2" s="1"/>
  <c r="D136" i="3"/>
  <c r="C136" i="3"/>
  <c r="E128" i="1"/>
  <c r="B129" i="1" s="1"/>
  <c r="M110" i="2" l="1"/>
  <c r="D110" i="2"/>
  <c r="I110" i="2"/>
  <c r="J110" i="2"/>
  <c r="L109" i="2"/>
  <c r="N109" i="2"/>
  <c r="E136" i="3"/>
  <c r="B137" i="3" s="1"/>
  <c r="C129" i="1"/>
  <c r="D129" i="1"/>
  <c r="E110" i="2" l="1"/>
  <c r="F110" i="2"/>
  <c r="G110" i="2" s="1"/>
  <c r="H110" i="2" s="1"/>
  <c r="B111" i="2" s="1"/>
  <c r="O110" i="2"/>
  <c r="P110" i="2"/>
  <c r="K110" i="2"/>
  <c r="C137" i="3"/>
  <c r="E137" i="3" s="1"/>
  <c r="B138" i="3" s="1"/>
  <c r="D137" i="3"/>
  <c r="E129" i="1"/>
  <c r="B130" i="1" s="1"/>
  <c r="N110" i="2" l="1"/>
  <c r="L110" i="2"/>
  <c r="M111" i="2"/>
  <c r="D111" i="2"/>
  <c r="I111" i="2"/>
  <c r="J111" i="2"/>
  <c r="D138" i="3"/>
  <c r="C138" i="3"/>
  <c r="C130" i="1"/>
  <c r="D130" i="1"/>
  <c r="F111" i="2" l="1"/>
  <c r="G111" i="2" s="1"/>
  <c r="H111" i="2" s="1"/>
  <c r="B112" i="2" s="1"/>
  <c r="E111" i="2"/>
  <c r="O111" i="2"/>
  <c r="P111" i="2"/>
  <c r="K111" i="2"/>
  <c r="E138" i="3"/>
  <c r="B139" i="3" s="1"/>
  <c r="E130" i="1"/>
  <c r="B131" i="1" s="1"/>
  <c r="N111" i="2" l="1"/>
  <c r="L111" i="2"/>
  <c r="I112" i="2"/>
  <c r="M112" i="2"/>
  <c r="J112" i="2"/>
  <c r="D112" i="2"/>
  <c r="D139" i="3"/>
  <c r="C139" i="3"/>
  <c r="C131" i="1"/>
  <c r="D131" i="1"/>
  <c r="E112" i="2" l="1"/>
  <c r="F112" i="2"/>
  <c r="G112" i="2" s="1"/>
  <c r="H112" i="2" s="1"/>
  <c r="B113" i="2" s="1"/>
  <c r="O112" i="2"/>
  <c r="P112" i="2"/>
  <c r="K112" i="2"/>
  <c r="B140" i="3"/>
  <c r="E139" i="3"/>
  <c r="E131" i="1"/>
  <c r="B132" i="1" s="1"/>
  <c r="I113" i="2" l="1"/>
  <c r="J113" i="2"/>
  <c r="M113" i="2"/>
  <c r="D113" i="2"/>
  <c r="L112" i="2"/>
  <c r="N112" i="2"/>
  <c r="D140" i="3"/>
  <c r="C140" i="3"/>
  <c r="C132" i="1"/>
  <c r="D132" i="1"/>
  <c r="P113" i="2" l="1"/>
  <c r="K113" i="2"/>
  <c r="O113" i="2"/>
  <c r="F113" i="2"/>
  <c r="G113" i="2" s="1"/>
  <c r="H113" i="2" s="1"/>
  <c r="B114" i="2" s="1"/>
  <c r="E113" i="2"/>
  <c r="E140" i="3"/>
  <c r="B141" i="3" s="1"/>
  <c r="E132" i="1"/>
  <c r="B133" i="1" s="1"/>
  <c r="I114" i="2" l="1"/>
  <c r="J114" i="2"/>
  <c r="D114" i="2"/>
  <c r="M114" i="2"/>
  <c r="L113" i="2"/>
  <c r="N113" i="2"/>
  <c r="D141" i="3"/>
  <c r="C141" i="3"/>
  <c r="C133" i="1"/>
  <c r="D133" i="1"/>
  <c r="E114" i="2" l="1"/>
  <c r="F114" i="2"/>
  <c r="G114" i="2" s="1"/>
  <c r="H114" i="2" s="1"/>
  <c r="B115" i="2" s="1"/>
  <c r="K114" i="2"/>
  <c r="P114" i="2"/>
  <c r="O114" i="2"/>
  <c r="E141" i="3"/>
  <c r="B142" i="3" s="1"/>
  <c r="E133" i="1"/>
  <c r="B134" i="1" s="1"/>
  <c r="J115" i="2" l="1"/>
  <c r="D115" i="2"/>
  <c r="I115" i="2"/>
  <c r="M115" i="2"/>
  <c r="L114" i="2"/>
  <c r="N114" i="2"/>
  <c r="D142" i="3"/>
  <c r="C142" i="3"/>
  <c r="E142" i="3" s="1"/>
  <c r="B143" i="3" s="1"/>
  <c r="C134" i="1"/>
  <c r="D134" i="1"/>
  <c r="F115" i="2" l="1"/>
  <c r="G115" i="2" s="1"/>
  <c r="H115" i="2" s="1"/>
  <c r="B116" i="2" s="1"/>
  <c r="E115" i="2"/>
  <c r="K115" i="2"/>
  <c r="O115" i="2"/>
  <c r="P115" i="2"/>
  <c r="C143" i="3"/>
  <c r="D143" i="3"/>
  <c r="E134" i="1"/>
  <c r="B135" i="1" s="1"/>
  <c r="L115" i="2" l="1"/>
  <c r="N115" i="2"/>
  <c r="D116" i="2"/>
  <c r="M116" i="2"/>
  <c r="J116" i="2"/>
  <c r="I116" i="2"/>
  <c r="E143" i="3"/>
  <c r="B144" i="3" s="1"/>
  <c r="C135" i="1"/>
  <c r="D135" i="1"/>
  <c r="K116" i="2" l="1"/>
  <c r="P116" i="2"/>
  <c r="O116" i="2"/>
  <c r="E116" i="2"/>
  <c r="F116" i="2"/>
  <c r="G116" i="2" s="1"/>
  <c r="H116" i="2" s="1"/>
  <c r="B117" i="2" s="1"/>
  <c r="D144" i="3"/>
  <c r="C144" i="3"/>
  <c r="E135" i="1"/>
  <c r="B136" i="1" s="1"/>
  <c r="D117" i="2" l="1"/>
  <c r="M117" i="2"/>
  <c r="J117" i="2"/>
  <c r="I117" i="2"/>
  <c r="L116" i="2"/>
  <c r="N116" i="2"/>
  <c r="E144" i="3"/>
  <c r="B145" i="3" s="1"/>
  <c r="C136" i="1"/>
  <c r="D136" i="1"/>
  <c r="O117" i="2" l="1"/>
  <c r="P117" i="2"/>
  <c r="K117" i="2"/>
  <c r="E117" i="2"/>
  <c r="F117" i="2"/>
  <c r="G117" i="2" s="1"/>
  <c r="H117" i="2" s="1"/>
  <c r="B118" i="2" s="1"/>
  <c r="C145" i="3"/>
  <c r="E145" i="3" s="1"/>
  <c r="B146" i="3" s="1"/>
  <c r="D145" i="3"/>
  <c r="E136" i="1"/>
  <c r="B137" i="1" s="1"/>
  <c r="M118" i="2" l="1"/>
  <c r="D118" i="2"/>
  <c r="J118" i="2"/>
  <c r="I118" i="2"/>
  <c r="L117" i="2"/>
  <c r="N117" i="2"/>
  <c r="D146" i="3"/>
  <c r="C146" i="3"/>
  <c r="E146" i="3" s="1"/>
  <c r="B147" i="3"/>
  <c r="D137" i="1"/>
  <c r="C137" i="1"/>
  <c r="O118" i="2" l="1"/>
  <c r="K118" i="2"/>
  <c r="P118" i="2"/>
  <c r="E118" i="2"/>
  <c r="F118" i="2"/>
  <c r="G118" i="2" s="1"/>
  <c r="H118" i="2" s="1"/>
  <c r="B119" i="2" s="1"/>
  <c r="D147" i="3"/>
  <c r="C147" i="3"/>
  <c r="E137" i="1"/>
  <c r="B138" i="1" s="1"/>
  <c r="D138" i="1" s="1"/>
  <c r="J119" i="2" l="1"/>
  <c r="I119" i="2"/>
  <c r="M119" i="2"/>
  <c r="D119" i="2"/>
  <c r="N118" i="2"/>
  <c r="L118" i="2"/>
  <c r="E147" i="3"/>
  <c r="B148" i="3" s="1"/>
  <c r="C138" i="1"/>
  <c r="E138" i="1" s="1"/>
  <c r="B139" i="1" s="1"/>
  <c r="F119" i="2" l="1"/>
  <c r="G119" i="2" s="1"/>
  <c r="H119" i="2" s="1"/>
  <c r="B120" i="2" s="1"/>
  <c r="E119" i="2"/>
  <c r="O119" i="2"/>
  <c r="P119" i="2"/>
  <c r="K119" i="2"/>
  <c r="D148" i="3"/>
  <c r="C148" i="3"/>
  <c r="C139" i="1"/>
  <c r="D139" i="1"/>
  <c r="N119" i="2" l="1"/>
  <c r="L119" i="2"/>
  <c r="I120" i="2"/>
  <c r="J120" i="2"/>
  <c r="M120" i="2"/>
  <c r="D120" i="2"/>
  <c r="E148" i="3"/>
  <c r="B149" i="3" s="1"/>
  <c r="E139" i="1"/>
  <c r="B140" i="1" s="1"/>
  <c r="F120" i="2" l="1"/>
  <c r="G120" i="2" s="1"/>
  <c r="H120" i="2" s="1"/>
  <c r="B121" i="2" s="1"/>
  <c r="E120" i="2"/>
  <c r="O120" i="2"/>
  <c r="P120" i="2"/>
  <c r="K120" i="2"/>
  <c r="D149" i="3"/>
  <c r="C149" i="3"/>
  <c r="C140" i="1"/>
  <c r="D140" i="1"/>
  <c r="N120" i="2" l="1"/>
  <c r="L120" i="2"/>
  <c r="I121" i="2"/>
  <c r="J121" i="2"/>
  <c r="D121" i="2"/>
  <c r="M121" i="2"/>
  <c r="E149" i="3"/>
  <c r="B150" i="3" s="1"/>
  <c r="E140" i="1"/>
  <c r="B141" i="1" s="1"/>
  <c r="P121" i="2" l="1"/>
  <c r="O121" i="2"/>
  <c r="K121" i="2"/>
  <c r="E121" i="2"/>
  <c r="F121" i="2"/>
  <c r="G121" i="2" s="1"/>
  <c r="H121" i="2" s="1"/>
  <c r="B122" i="2" s="1"/>
  <c r="D150" i="3"/>
  <c r="C150" i="3"/>
  <c r="E150" i="3" s="1"/>
  <c r="B151" i="3" s="1"/>
  <c r="C141" i="1"/>
  <c r="D141" i="1"/>
  <c r="I122" i="2" l="1"/>
  <c r="J122" i="2"/>
  <c r="D122" i="2"/>
  <c r="M122" i="2"/>
  <c r="N121" i="2"/>
  <c r="L121" i="2"/>
  <c r="D151" i="3"/>
  <c r="C151" i="3"/>
  <c r="E141" i="1"/>
  <c r="B142" i="1" s="1"/>
  <c r="D142" i="1" s="1"/>
  <c r="K122" i="2" l="1"/>
  <c r="O122" i="2"/>
  <c r="P122" i="2"/>
  <c r="E122" i="2"/>
  <c r="F122" i="2"/>
  <c r="G122" i="2" s="1"/>
  <c r="H122" i="2" s="1"/>
  <c r="B123" i="2" s="1"/>
  <c r="E151" i="3"/>
  <c r="B152" i="3" s="1"/>
  <c r="C142" i="1"/>
  <c r="E142" i="1" s="1"/>
  <c r="B143" i="1" s="1"/>
  <c r="D123" i="2" l="1"/>
  <c r="M123" i="2"/>
  <c r="I123" i="2"/>
  <c r="J123" i="2"/>
  <c r="L122" i="2"/>
  <c r="N122" i="2"/>
  <c r="C152" i="3"/>
  <c r="D152" i="3"/>
  <c r="C143" i="1"/>
  <c r="D143" i="1"/>
  <c r="K123" i="2" l="1"/>
  <c r="O123" i="2"/>
  <c r="P123" i="2"/>
  <c r="E123" i="2"/>
  <c r="F123" i="2"/>
  <c r="G123" i="2" s="1"/>
  <c r="H123" i="2" s="1"/>
  <c r="B124" i="2" s="1"/>
  <c r="E152" i="3"/>
  <c r="B153" i="3" s="1"/>
  <c r="E143" i="1"/>
  <c r="B144" i="1" s="1"/>
  <c r="D144" i="1" s="1"/>
  <c r="D124" i="2" l="1"/>
  <c r="M124" i="2"/>
  <c r="I124" i="2"/>
  <c r="J124" i="2"/>
  <c r="L123" i="2"/>
  <c r="N123" i="2"/>
  <c r="C153" i="3"/>
  <c r="D153" i="3"/>
  <c r="C144" i="1"/>
  <c r="E144" i="1" s="1"/>
  <c r="B145" i="1" s="1"/>
  <c r="K124" i="2" l="1"/>
  <c r="O124" i="2"/>
  <c r="P124" i="2"/>
  <c r="E124" i="2"/>
  <c r="F124" i="2"/>
  <c r="G124" i="2" s="1"/>
  <c r="H124" i="2" s="1"/>
  <c r="B125" i="2" s="1"/>
  <c r="E153" i="3"/>
  <c r="B154" i="3" s="1"/>
  <c r="C145" i="1"/>
  <c r="D145" i="1"/>
  <c r="M125" i="2" l="1"/>
  <c r="D125" i="2"/>
  <c r="I125" i="2"/>
  <c r="J125" i="2"/>
  <c r="L124" i="2"/>
  <c r="N124" i="2"/>
  <c r="C154" i="3"/>
  <c r="D154" i="3"/>
  <c r="E145" i="1"/>
  <c r="B146" i="1" s="1"/>
  <c r="E125" i="2" l="1"/>
  <c r="F125" i="2"/>
  <c r="G125" i="2" s="1"/>
  <c r="H125" i="2" s="1"/>
  <c r="B126" i="2" s="1"/>
  <c r="O125" i="2"/>
  <c r="P125" i="2"/>
  <c r="K125" i="2"/>
  <c r="E154" i="3"/>
  <c r="B155" i="3" s="1"/>
  <c r="C146" i="1"/>
  <c r="D146" i="1"/>
  <c r="N125" i="2" l="1"/>
  <c r="L125" i="2"/>
  <c r="J126" i="2"/>
  <c r="D126" i="2"/>
  <c r="I126" i="2"/>
  <c r="M126" i="2"/>
  <c r="D155" i="3"/>
  <c r="C155" i="3"/>
  <c r="E146" i="1"/>
  <c r="B147" i="1" s="1"/>
  <c r="D147" i="1" s="1"/>
  <c r="O126" i="2" l="1"/>
  <c r="K126" i="2"/>
  <c r="P126" i="2"/>
  <c r="F126" i="2"/>
  <c r="G126" i="2" s="1"/>
  <c r="H126" i="2" s="1"/>
  <c r="B127" i="2" s="1"/>
  <c r="E126" i="2"/>
  <c r="E155" i="3"/>
  <c r="B156" i="3" s="1"/>
  <c r="C147" i="1"/>
  <c r="E147" i="1" s="1"/>
  <c r="B148" i="1" s="1"/>
  <c r="I127" i="2" l="1"/>
  <c r="M127" i="2"/>
  <c r="D127" i="2"/>
  <c r="J127" i="2"/>
  <c r="N126" i="2"/>
  <c r="L126" i="2"/>
  <c r="D156" i="3"/>
  <c r="C156" i="3"/>
  <c r="C148" i="1"/>
  <c r="D148" i="1"/>
  <c r="E148" i="1"/>
  <c r="B149" i="1" s="1"/>
  <c r="C149" i="1" s="1"/>
  <c r="E127" i="2" l="1"/>
  <c r="F127" i="2"/>
  <c r="G127" i="2" s="1"/>
  <c r="H127" i="2" s="1"/>
  <c r="B128" i="2" s="1"/>
  <c r="O127" i="2"/>
  <c r="P127" i="2"/>
  <c r="K127" i="2"/>
  <c r="E156" i="3"/>
  <c r="B157" i="3" s="1"/>
  <c r="D149" i="1"/>
  <c r="E149" i="1" s="1"/>
  <c r="B150" i="1" s="1"/>
  <c r="N127" i="2" l="1"/>
  <c r="L127" i="2"/>
  <c r="I128" i="2"/>
  <c r="M128" i="2"/>
  <c r="D128" i="2"/>
  <c r="J128" i="2"/>
  <c r="D157" i="3"/>
  <c r="C157" i="3"/>
  <c r="D150" i="1"/>
  <c r="C150" i="1"/>
  <c r="E150" i="1" s="1"/>
  <c r="B151" i="1" s="1"/>
  <c r="E128" i="2" l="1"/>
  <c r="F128" i="2"/>
  <c r="G128" i="2" s="1"/>
  <c r="H128" i="2" s="1"/>
  <c r="B129" i="2" s="1"/>
  <c r="P128" i="2"/>
  <c r="K128" i="2"/>
  <c r="O128" i="2"/>
  <c r="E157" i="3"/>
  <c r="B158" i="3" s="1"/>
  <c r="C151" i="1"/>
  <c r="D151" i="1"/>
  <c r="L128" i="2" l="1"/>
  <c r="N128" i="2"/>
  <c r="I129" i="2"/>
  <c r="J129" i="2"/>
  <c r="D129" i="2"/>
  <c r="M129" i="2"/>
  <c r="C158" i="3"/>
  <c r="D158" i="3"/>
  <c r="E151" i="1"/>
  <c r="B152" i="1" s="1"/>
  <c r="E129" i="2" l="1"/>
  <c r="F129" i="2"/>
  <c r="G129" i="2" s="1"/>
  <c r="H129" i="2" s="1"/>
  <c r="B130" i="2" s="1"/>
  <c r="K129" i="2"/>
  <c r="O129" i="2"/>
  <c r="P129" i="2"/>
  <c r="E158" i="3"/>
  <c r="B159" i="3" s="1"/>
  <c r="C152" i="1"/>
  <c r="D152" i="1"/>
  <c r="N129" i="2" l="1"/>
  <c r="L129" i="2"/>
  <c r="J130" i="2"/>
  <c r="D130" i="2"/>
  <c r="I130" i="2"/>
  <c r="M130" i="2"/>
  <c r="C159" i="3"/>
  <c r="D159" i="3"/>
  <c r="E152" i="1"/>
  <c r="B153" i="1" s="1"/>
  <c r="D153" i="1" s="1"/>
  <c r="K130" i="2" l="1"/>
  <c r="O130" i="2"/>
  <c r="P130" i="2"/>
  <c r="E130" i="2"/>
  <c r="F130" i="2"/>
  <c r="G130" i="2" s="1"/>
  <c r="H130" i="2" s="1"/>
  <c r="B131" i="2" s="1"/>
  <c r="E159" i="3"/>
  <c r="B160" i="3" s="1"/>
  <c r="C153" i="1"/>
  <c r="E153" i="1" s="1"/>
  <c r="B154" i="1" s="1"/>
  <c r="D131" i="2" l="1"/>
  <c r="I131" i="2"/>
  <c r="J131" i="2"/>
  <c r="M131" i="2"/>
  <c r="N130" i="2"/>
  <c r="L130" i="2"/>
  <c r="D160" i="3"/>
  <c r="C160" i="3"/>
  <c r="C154" i="1"/>
  <c r="D154" i="1"/>
  <c r="K131" i="2" l="1"/>
  <c r="O131" i="2"/>
  <c r="P131" i="2"/>
  <c r="F131" i="2"/>
  <c r="G131" i="2" s="1"/>
  <c r="H131" i="2" s="1"/>
  <c r="B132" i="2" s="1"/>
  <c r="E131" i="2"/>
  <c r="E160" i="3"/>
  <c r="B161" i="3" s="1"/>
  <c r="E154" i="1"/>
  <c r="B155" i="1" s="1"/>
  <c r="D155" i="1" s="1"/>
  <c r="C155" i="1"/>
  <c r="D132" i="2" l="1"/>
  <c r="M132" i="2"/>
  <c r="J132" i="2"/>
  <c r="I132" i="2"/>
  <c r="L131" i="2"/>
  <c r="N131" i="2"/>
  <c r="D161" i="3"/>
  <c r="C161" i="3"/>
  <c r="E161" i="3" s="1"/>
  <c r="B162" i="3" s="1"/>
  <c r="E155" i="1"/>
  <c r="B156" i="1" s="1"/>
  <c r="D156" i="1" s="1"/>
  <c r="P132" i="2" l="1"/>
  <c r="K132" i="2"/>
  <c r="O132" i="2"/>
  <c r="E132" i="2"/>
  <c r="F132" i="2"/>
  <c r="G132" i="2" s="1"/>
  <c r="H132" i="2" s="1"/>
  <c r="B133" i="2" s="1"/>
  <c r="C162" i="3"/>
  <c r="D162" i="3"/>
  <c r="C156" i="1"/>
  <c r="E156" i="1" s="1"/>
  <c r="B157" i="1" s="1"/>
  <c r="C157" i="1" s="1"/>
  <c r="M133" i="2" l="1"/>
  <c r="J133" i="2"/>
  <c r="I133" i="2"/>
  <c r="D133" i="2"/>
  <c r="L132" i="2"/>
  <c r="N132" i="2"/>
  <c r="E162" i="3"/>
  <c r="B163" i="3" s="1"/>
  <c r="D157" i="1"/>
  <c r="E157" i="1" s="1"/>
  <c r="B158" i="1" s="1"/>
  <c r="E133" i="2" l="1"/>
  <c r="F133" i="2"/>
  <c r="G133" i="2" s="1"/>
  <c r="H133" i="2" s="1"/>
  <c r="B134" i="2" s="1"/>
  <c r="K133" i="2"/>
  <c r="O133" i="2"/>
  <c r="P133" i="2"/>
  <c r="D163" i="3"/>
  <c r="C163" i="3"/>
  <c r="E163" i="3" s="1"/>
  <c r="B164" i="3" s="1"/>
  <c r="C158" i="1"/>
  <c r="D158" i="1"/>
  <c r="N133" i="2" l="1"/>
  <c r="L133" i="2"/>
  <c r="I134" i="2"/>
  <c r="J134" i="2"/>
  <c r="M134" i="2"/>
  <c r="D134" i="2"/>
  <c r="C164" i="3"/>
  <c r="D164" i="3"/>
  <c r="E158" i="1"/>
  <c r="B159" i="1" s="1"/>
  <c r="F134" i="2" l="1"/>
  <c r="G134" i="2" s="1"/>
  <c r="H134" i="2" s="1"/>
  <c r="B135" i="2" s="1"/>
  <c r="E134" i="2"/>
  <c r="O134" i="2"/>
  <c r="P134" i="2"/>
  <c r="K134" i="2"/>
  <c r="E164" i="3"/>
  <c r="B165" i="3" s="1"/>
  <c r="C159" i="1"/>
  <c r="D159" i="1"/>
  <c r="N134" i="2" l="1"/>
  <c r="L134" i="2"/>
  <c r="M135" i="2"/>
  <c r="D135" i="2"/>
  <c r="I135" i="2"/>
  <c r="J135" i="2"/>
  <c r="D165" i="3"/>
  <c r="C165" i="3"/>
  <c r="E159" i="1"/>
  <c r="B160" i="1" s="1"/>
  <c r="E135" i="2" l="1"/>
  <c r="F135" i="2"/>
  <c r="G135" i="2" s="1"/>
  <c r="H135" i="2" s="1"/>
  <c r="B136" i="2" s="1"/>
  <c r="O135" i="2"/>
  <c r="P135" i="2"/>
  <c r="K135" i="2"/>
  <c r="E165" i="3"/>
  <c r="B166" i="3" s="1"/>
  <c r="C160" i="1"/>
  <c r="D160" i="1"/>
  <c r="N135" i="2" l="1"/>
  <c r="L135" i="2"/>
  <c r="I136" i="2"/>
  <c r="J136" i="2"/>
  <c r="D136" i="2"/>
  <c r="M136" i="2"/>
  <c r="D166" i="3"/>
  <c r="C166" i="3"/>
  <c r="E160" i="1"/>
  <c r="B161" i="1" s="1"/>
  <c r="P136" i="2" l="1"/>
  <c r="K136" i="2"/>
  <c r="O136" i="2"/>
  <c r="E136" i="2"/>
  <c r="F136" i="2"/>
  <c r="G136" i="2" s="1"/>
  <c r="H136" i="2" s="1"/>
  <c r="B137" i="2" s="1"/>
  <c r="E166" i="3"/>
  <c r="B167" i="3" s="1"/>
  <c r="D161" i="1"/>
  <c r="C161" i="1"/>
  <c r="I137" i="2" l="1"/>
  <c r="J137" i="2"/>
  <c r="D137" i="2"/>
  <c r="M137" i="2"/>
  <c r="L136" i="2"/>
  <c r="N136" i="2"/>
  <c r="D167" i="3"/>
  <c r="C167" i="3"/>
  <c r="E161" i="1"/>
  <c r="B162" i="1" s="1"/>
  <c r="C162" i="1" s="1"/>
  <c r="O137" i="2" l="1"/>
  <c r="P137" i="2"/>
  <c r="K137" i="2"/>
  <c r="E137" i="2"/>
  <c r="F137" i="2"/>
  <c r="G137" i="2" s="1"/>
  <c r="H137" i="2" s="1"/>
  <c r="B138" i="2" s="1"/>
  <c r="E167" i="3"/>
  <c r="B168" i="3" s="1"/>
  <c r="D162" i="1"/>
  <c r="E162" i="1" s="1"/>
  <c r="B163" i="1" s="1"/>
  <c r="J138" i="2" l="1"/>
  <c r="M138" i="2"/>
  <c r="D138" i="2"/>
  <c r="I138" i="2"/>
  <c r="L137" i="2"/>
  <c r="N137" i="2"/>
  <c r="D168" i="3"/>
  <c r="C168" i="3"/>
  <c r="D163" i="1"/>
  <c r="C163" i="1"/>
  <c r="F138" i="2" l="1"/>
  <c r="G138" i="2" s="1"/>
  <c r="H138" i="2" s="1"/>
  <c r="B139" i="2" s="1"/>
  <c r="E138" i="2"/>
  <c r="K138" i="2"/>
  <c r="O138" i="2"/>
  <c r="P138" i="2"/>
  <c r="E168" i="3"/>
  <c r="B169" i="3" s="1"/>
  <c r="E163" i="1"/>
  <c r="B164" i="1" s="1"/>
  <c r="C164" i="1" s="1"/>
  <c r="L138" i="2" l="1"/>
  <c r="N138" i="2"/>
  <c r="D139" i="2"/>
  <c r="I139" i="2"/>
  <c r="J139" i="2"/>
  <c r="M139" i="2"/>
  <c r="D169" i="3"/>
  <c r="C169" i="3"/>
  <c r="E169" i="3" s="1"/>
  <c r="B170" i="3"/>
  <c r="D164" i="1"/>
  <c r="E164" i="1"/>
  <c r="B165" i="1" s="1"/>
  <c r="C165" i="1" s="1"/>
  <c r="K139" i="2" l="1"/>
  <c r="P139" i="2"/>
  <c r="O139" i="2"/>
  <c r="F139" i="2"/>
  <c r="G139" i="2" s="1"/>
  <c r="H139" i="2" s="1"/>
  <c r="B140" i="2" s="1"/>
  <c r="E139" i="2"/>
  <c r="D170" i="3"/>
  <c r="C170" i="3"/>
  <c r="E170" i="3" s="1"/>
  <c r="B171" i="3" s="1"/>
  <c r="D165" i="1"/>
  <c r="E165" i="1" s="1"/>
  <c r="B166" i="1" s="1"/>
  <c r="I140" i="2" l="1"/>
  <c r="J140" i="2"/>
  <c r="M140" i="2"/>
  <c r="D140" i="2"/>
  <c r="L139" i="2"/>
  <c r="N139" i="2"/>
  <c r="D171" i="3"/>
  <c r="C171" i="3"/>
  <c r="E171" i="3" s="1"/>
  <c r="B172" i="3"/>
  <c r="C166" i="1"/>
  <c r="D166" i="1"/>
  <c r="F140" i="2" l="1"/>
  <c r="G140" i="2" s="1"/>
  <c r="H140" i="2" s="1"/>
  <c r="B141" i="2" s="1"/>
  <c r="E140" i="2"/>
  <c r="K140" i="2"/>
  <c r="P140" i="2"/>
  <c r="O140" i="2"/>
  <c r="D172" i="3"/>
  <c r="C172" i="3"/>
  <c r="E166" i="1"/>
  <c r="B167" i="1" s="1"/>
  <c r="C167" i="1" s="1"/>
  <c r="L140" i="2" l="1"/>
  <c r="N140" i="2"/>
  <c r="J141" i="2"/>
  <c r="D141" i="2"/>
  <c r="M141" i="2"/>
  <c r="I141" i="2"/>
  <c r="E172" i="3"/>
  <c r="B173" i="3" s="1"/>
  <c r="D167" i="1"/>
  <c r="E167" i="1" s="1"/>
  <c r="B168" i="1" s="1"/>
  <c r="K141" i="2" l="1"/>
  <c r="P141" i="2"/>
  <c r="O141" i="2"/>
  <c r="E141" i="2"/>
  <c r="F141" i="2"/>
  <c r="G141" i="2" s="1"/>
  <c r="H141" i="2" s="1"/>
  <c r="B142" i="2" s="1"/>
  <c r="D173" i="3"/>
  <c r="C173" i="3"/>
  <c r="C168" i="1"/>
  <c r="D168" i="1"/>
  <c r="D142" i="2" l="1"/>
  <c r="M142" i="2"/>
  <c r="I142" i="2"/>
  <c r="J142" i="2"/>
  <c r="L141" i="2"/>
  <c r="N141" i="2"/>
  <c r="E173" i="3"/>
  <c r="B174" i="3" s="1"/>
  <c r="E168" i="1"/>
  <c r="B169" i="1" s="1"/>
  <c r="D169" i="1" s="1"/>
  <c r="K142" i="2" l="1"/>
  <c r="O142" i="2"/>
  <c r="P142" i="2"/>
  <c r="E142" i="2"/>
  <c r="F142" i="2"/>
  <c r="G142" i="2" s="1"/>
  <c r="H142" i="2" s="1"/>
  <c r="B143" i="2" s="1"/>
  <c r="D174" i="3"/>
  <c r="C174" i="3"/>
  <c r="C169" i="1"/>
  <c r="E169" i="1" s="1"/>
  <c r="B170" i="1" s="1"/>
  <c r="C170" i="1" s="1"/>
  <c r="D143" i="2" l="1"/>
  <c r="M143" i="2"/>
  <c r="I143" i="2"/>
  <c r="J143" i="2"/>
  <c r="L142" i="2"/>
  <c r="N142" i="2"/>
  <c r="E174" i="3"/>
  <c r="B175" i="3" s="1"/>
  <c r="D170" i="1"/>
  <c r="E170" i="1" s="1"/>
  <c r="B171" i="1" s="1"/>
  <c r="C171" i="1" s="1"/>
  <c r="K143" i="2" l="1"/>
  <c r="O143" i="2"/>
  <c r="P143" i="2"/>
  <c r="E143" i="2"/>
  <c r="F143" i="2"/>
  <c r="G143" i="2" s="1"/>
  <c r="H143" i="2" s="1"/>
  <c r="B144" i="2" s="1"/>
  <c r="D175" i="3"/>
  <c r="C175" i="3"/>
  <c r="D171" i="1"/>
  <c r="E171" i="1" s="1"/>
  <c r="B172" i="1" s="1"/>
  <c r="M144" i="2" l="1"/>
  <c r="J144" i="2"/>
  <c r="I144" i="2"/>
  <c r="D144" i="2"/>
  <c r="L143" i="2"/>
  <c r="N143" i="2"/>
  <c r="E175" i="3"/>
  <c r="B176" i="3" s="1"/>
  <c r="C172" i="1"/>
  <c r="D172" i="1"/>
  <c r="E144" i="2" l="1"/>
  <c r="F144" i="2"/>
  <c r="G144" i="2" s="1"/>
  <c r="H144" i="2" s="1"/>
  <c r="B145" i="2" s="1"/>
  <c r="O144" i="2"/>
  <c r="K144" i="2"/>
  <c r="P144" i="2"/>
  <c r="D176" i="3"/>
  <c r="C176" i="3"/>
  <c r="E172" i="1"/>
  <c r="B173" i="1" s="1"/>
  <c r="N144" i="2" l="1"/>
  <c r="L144" i="2"/>
  <c r="I145" i="2"/>
  <c r="J145" i="2"/>
  <c r="M145" i="2"/>
  <c r="D145" i="2"/>
  <c r="E176" i="3"/>
  <c r="B177" i="3" s="1"/>
  <c r="C173" i="1"/>
  <c r="D173" i="1"/>
  <c r="F145" i="2" l="1"/>
  <c r="G145" i="2" s="1"/>
  <c r="H145" i="2" s="1"/>
  <c r="B146" i="2" s="1"/>
  <c r="E145" i="2"/>
  <c r="O145" i="2"/>
  <c r="P145" i="2"/>
  <c r="K145" i="2"/>
  <c r="C177" i="3"/>
  <c r="E177" i="3" s="1"/>
  <c r="B178" i="3" s="1"/>
  <c r="D177" i="3"/>
  <c r="E173" i="1"/>
  <c r="B174" i="1" s="1"/>
  <c r="I146" i="2" l="1"/>
  <c r="J146" i="2"/>
  <c r="D146" i="2"/>
  <c r="M146" i="2"/>
  <c r="N145" i="2"/>
  <c r="L145" i="2"/>
  <c r="D178" i="3"/>
  <c r="C178" i="3"/>
  <c r="C174" i="1"/>
  <c r="D174" i="1"/>
  <c r="O146" i="2" l="1"/>
  <c r="P146" i="2"/>
  <c r="K146" i="2"/>
  <c r="E146" i="2"/>
  <c r="F146" i="2"/>
  <c r="G146" i="2" s="1"/>
  <c r="H146" i="2" s="1"/>
  <c r="B147" i="2" s="1"/>
  <c r="E178" i="3"/>
  <c r="B179" i="3" s="1"/>
  <c r="E174" i="1"/>
  <c r="B175" i="1" s="1"/>
  <c r="I147" i="2" l="1"/>
  <c r="J147" i="2"/>
  <c r="D147" i="2"/>
  <c r="M147" i="2"/>
  <c r="L146" i="2"/>
  <c r="N146" i="2"/>
  <c r="D179" i="3"/>
  <c r="C179" i="3"/>
  <c r="E179" i="3" s="1"/>
  <c r="B180" i="3"/>
  <c r="C175" i="1"/>
  <c r="D175" i="1"/>
  <c r="E147" i="2" l="1"/>
  <c r="F147" i="2"/>
  <c r="G147" i="2" s="1"/>
  <c r="H147" i="2" s="1"/>
  <c r="B148" i="2" s="1"/>
  <c r="P147" i="2"/>
  <c r="O147" i="2"/>
  <c r="K147" i="2"/>
  <c r="D180" i="3"/>
  <c r="C180" i="3"/>
  <c r="E175" i="1"/>
  <c r="B176" i="1" s="1"/>
  <c r="D176" i="1" s="1"/>
  <c r="L147" i="2" l="1"/>
  <c r="N147" i="2"/>
  <c r="I148" i="2"/>
  <c r="J148" i="2"/>
  <c r="D148" i="2"/>
  <c r="M148" i="2"/>
  <c r="E180" i="3"/>
  <c r="B181" i="3" s="1"/>
  <c r="C176" i="1"/>
  <c r="E176" i="1" s="1"/>
  <c r="B177" i="1" s="1"/>
  <c r="E148" i="2" l="1"/>
  <c r="F148" i="2"/>
  <c r="G148" i="2" s="1"/>
  <c r="H148" i="2" s="1"/>
  <c r="B149" i="2" s="1"/>
  <c r="K148" i="2"/>
  <c r="O148" i="2"/>
  <c r="P148" i="2"/>
  <c r="C181" i="3"/>
  <c r="D181" i="3"/>
  <c r="D177" i="1"/>
  <c r="C177" i="1"/>
  <c r="N148" i="2" l="1"/>
  <c r="L148" i="2"/>
  <c r="J149" i="2"/>
  <c r="D149" i="2"/>
  <c r="M149" i="2"/>
  <c r="I149" i="2"/>
  <c r="E181" i="3"/>
  <c r="B182" i="3" s="1"/>
  <c r="E177" i="1"/>
  <c r="B178" i="1" s="1"/>
  <c r="D178" i="1" s="1"/>
  <c r="K149" i="2" l="1"/>
  <c r="O149" i="2"/>
  <c r="P149" i="2"/>
  <c r="E149" i="2"/>
  <c r="F149" i="2"/>
  <c r="G149" i="2" s="1"/>
  <c r="H149" i="2" s="1"/>
  <c r="B150" i="2" s="1"/>
  <c r="D182" i="3"/>
  <c r="C182" i="3"/>
  <c r="C178" i="1"/>
  <c r="E178" i="1" s="1"/>
  <c r="B179" i="1" s="1"/>
  <c r="C179" i="1" s="1"/>
  <c r="D150" i="2" l="1"/>
  <c r="M150" i="2"/>
  <c r="I150" i="2"/>
  <c r="J150" i="2"/>
  <c r="L149" i="2"/>
  <c r="N149" i="2"/>
  <c r="E182" i="3"/>
  <c r="B183" i="3" s="1"/>
  <c r="D179" i="1"/>
  <c r="E179" i="1"/>
  <c r="B180" i="1" s="1"/>
  <c r="K150" i="2" l="1"/>
  <c r="O150" i="2"/>
  <c r="P150" i="2"/>
  <c r="E150" i="2"/>
  <c r="F150" i="2"/>
  <c r="G150" i="2" s="1"/>
  <c r="H150" i="2" s="1"/>
  <c r="B151" i="2" s="1"/>
  <c r="C183" i="3"/>
  <c r="D183" i="3"/>
  <c r="C180" i="1"/>
  <c r="D180" i="1"/>
  <c r="D151" i="2" l="1"/>
  <c r="M151" i="2"/>
  <c r="I151" i="2"/>
  <c r="J151" i="2"/>
  <c r="L150" i="2"/>
  <c r="N150" i="2"/>
  <c r="E183" i="3"/>
  <c r="B184" i="3" s="1"/>
  <c r="E180" i="1"/>
  <c r="B181" i="1" s="1"/>
  <c r="K151" i="2" l="1"/>
  <c r="O151" i="2"/>
  <c r="P151" i="2"/>
  <c r="E151" i="2"/>
  <c r="F151" i="2"/>
  <c r="G151" i="2" s="1"/>
  <c r="H151" i="2" s="1"/>
  <c r="B152" i="2" s="1"/>
  <c r="D184" i="3"/>
  <c r="C184" i="3"/>
  <c r="C181" i="1"/>
  <c r="D181" i="1"/>
  <c r="M152" i="2" l="1"/>
  <c r="D152" i="2"/>
  <c r="I152" i="2"/>
  <c r="J152" i="2"/>
  <c r="L151" i="2"/>
  <c r="N151" i="2"/>
  <c r="E184" i="3"/>
  <c r="B185" i="3" s="1"/>
  <c r="E181" i="1"/>
  <c r="B182" i="1" s="1"/>
  <c r="E152" i="2" l="1"/>
  <c r="F152" i="2"/>
  <c r="G152" i="2" s="1"/>
  <c r="H152" i="2" s="1"/>
  <c r="B153" i="2" s="1"/>
  <c r="O152" i="2"/>
  <c r="K152" i="2"/>
  <c r="P152" i="2"/>
  <c r="C185" i="3"/>
  <c r="E185" i="3" s="1"/>
  <c r="B186" i="3" s="1"/>
  <c r="D185" i="3"/>
  <c r="C182" i="1"/>
  <c r="D182" i="1"/>
  <c r="D153" i="2" l="1"/>
  <c r="M153" i="2"/>
  <c r="I153" i="2"/>
  <c r="J153" i="2"/>
  <c r="N152" i="2"/>
  <c r="L152" i="2"/>
  <c r="D186" i="3"/>
  <c r="C186" i="3"/>
  <c r="E182" i="1"/>
  <c r="B183" i="1" s="1"/>
  <c r="C183" i="1" s="1"/>
  <c r="F153" i="2" l="1"/>
  <c r="G153" i="2" s="1"/>
  <c r="H153" i="2" s="1"/>
  <c r="B154" i="2" s="1"/>
  <c r="E153" i="2"/>
  <c r="O153" i="2"/>
  <c r="P153" i="2"/>
  <c r="K153" i="2"/>
  <c r="E186" i="3"/>
  <c r="B187" i="3" s="1"/>
  <c r="D183" i="1"/>
  <c r="E183" i="1" s="1"/>
  <c r="B184" i="1" s="1"/>
  <c r="N153" i="2" l="1"/>
  <c r="L153" i="2"/>
  <c r="I154" i="2"/>
  <c r="M154" i="2"/>
  <c r="D154" i="2"/>
  <c r="J154" i="2"/>
  <c r="D187" i="3"/>
  <c r="C187" i="3"/>
  <c r="C184" i="1"/>
  <c r="D184" i="1"/>
  <c r="O154" i="2" l="1"/>
  <c r="P154" i="2"/>
  <c r="K154" i="2"/>
  <c r="E154" i="2"/>
  <c r="F154" i="2"/>
  <c r="G154" i="2" s="1"/>
  <c r="H154" i="2" s="1"/>
  <c r="B155" i="2" s="1"/>
  <c r="E187" i="3"/>
  <c r="B188" i="3" s="1"/>
  <c r="E184" i="1"/>
  <c r="B185" i="1" s="1"/>
  <c r="I155" i="2" l="1"/>
  <c r="J155" i="2"/>
  <c r="M155" i="2"/>
  <c r="D155" i="2"/>
  <c r="N154" i="2"/>
  <c r="L154" i="2"/>
  <c r="C188" i="3"/>
  <c r="E188" i="3" s="1"/>
  <c r="D188" i="3"/>
  <c r="C185" i="1"/>
  <c r="D185" i="1"/>
  <c r="P155" i="2" l="1"/>
  <c r="O155" i="2"/>
  <c r="K155" i="2"/>
  <c r="F155" i="2"/>
  <c r="G155" i="2" s="1"/>
  <c r="H155" i="2" s="1"/>
  <c r="B156" i="2" s="1"/>
  <c r="E155" i="2"/>
  <c r="B189" i="3"/>
  <c r="E185" i="1"/>
  <c r="B186" i="1" s="1"/>
  <c r="I156" i="2" l="1"/>
  <c r="J156" i="2"/>
  <c r="M156" i="2"/>
  <c r="D156" i="2"/>
  <c r="L155" i="2"/>
  <c r="N155" i="2"/>
  <c r="C189" i="3"/>
  <c r="E189" i="3" s="1"/>
  <c r="B190" i="3" s="1"/>
  <c r="D189" i="3"/>
  <c r="C186" i="1"/>
  <c r="D186" i="1"/>
  <c r="K156" i="2" l="1"/>
  <c r="O156" i="2"/>
  <c r="P156" i="2"/>
  <c r="E156" i="2"/>
  <c r="F156" i="2"/>
  <c r="G156" i="2" s="1"/>
  <c r="H156" i="2" s="1"/>
  <c r="B157" i="2" s="1"/>
  <c r="D190" i="3"/>
  <c r="C190" i="3"/>
  <c r="E186" i="1"/>
  <c r="B187" i="1" s="1"/>
  <c r="J157" i="2" l="1"/>
  <c r="D157" i="2"/>
  <c r="I157" i="2"/>
  <c r="M157" i="2"/>
  <c r="L156" i="2"/>
  <c r="N156" i="2"/>
  <c r="E190" i="3"/>
  <c r="B191" i="3" s="1"/>
  <c r="C187" i="1"/>
  <c r="D187" i="1"/>
  <c r="E157" i="2" l="1"/>
  <c r="F157" i="2"/>
  <c r="G157" i="2" s="1"/>
  <c r="H157" i="2" s="1"/>
  <c r="B158" i="2" s="1"/>
  <c r="K157" i="2"/>
  <c r="P157" i="2"/>
  <c r="O157" i="2"/>
  <c r="D191" i="3"/>
  <c r="C191" i="3"/>
  <c r="E187" i="1"/>
  <c r="B188" i="1" s="1"/>
  <c r="L157" i="2" l="1"/>
  <c r="N157" i="2"/>
  <c r="D158" i="2"/>
  <c r="M158" i="2"/>
  <c r="J158" i="2"/>
  <c r="I158" i="2"/>
  <c r="B192" i="3"/>
  <c r="E191" i="3"/>
  <c r="C188" i="1"/>
  <c r="D188" i="1"/>
  <c r="K158" i="2" l="1"/>
  <c r="O158" i="2"/>
  <c r="P158" i="2"/>
  <c r="E158" i="2"/>
  <c r="F158" i="2"/>
  <c r="G158" i="2" s="1"/>
  <c r="H158" i="2" s="1"/>
  <c r="B159" i="2" s="1"/>
  <c r="C192" i="3"/>
  <c r="E192" i="3" s="1"/>
  <c r="D192" i="3"/>
  <c r="E188" i="1"/>
  <c r="B189" i="1" s="1"/>
  <c r="D159" i="2" l="1"/>
  <c r="M159" i="2"/>
  <c r="I159" i="2"/>
  <c r="J159" i="2"/>
  <c r="L158" i="2"/>
  <c r="N158" i="2"/>
  <c r="B193" i="3"/>
  <c r="C189" i="1"/>
  <c r="D189" i="1"/>
  <c r="P159" i="2" l="1"/>
  <c r="K159" i="2"/>
  <c r="O159" i="2"/>
  <c r="E159" i="2"/>
  <c r="F159" i="2"/>
  <c r="G159" i="2" s="1"/>
  <c r="H159" i="2" s="1"/>
  <c r="B160" i="2" s="1"/>
  <c r="C193" i="3"/>
  <c r="E193" i="3" s="1"/>
  <c r="D193" i="3"/>
  <c r="E189" i="1"/>
  <c r="B190" i="1" s="1"/>
  <c r="L159" i="2" l="1"/>
  <c r="N159" i="2"/>
  <c r="M160" i="2"/>
  <c r="D160" i="2"/>
  <c r="J160" i="2"/>
  <c r="I160" i="2"/>
  <c r="B194" i="3"/>
  <c r="C190" i="1"/>
  <c r="D190" i="1"/>
  <c r="E160" i="2" l="1"/>
  <c r="F160" i="2"/>
  <c r="G160" i="2" s="1"/>
  <c r="H160" i="2" s="1"/>
  <c r="B161" i="2" s="1"/>
  <c r="O160" i="2"/>
  <c r="P160" i="2"/>
  <c r="K160" i="2"/>
  <c r="D194" i="3"/>
  <c r="C194" i="3"/>
  <c r="E190" i="1"/>
  <c r="B191" i="1" s="1"/>
  <c r="M161" i="2" l="1"/>
  <c r="D161" i="2"/>
  <c r="I161" i="2"/>
  <c r="J161" i="2"/>
  <c r="N160" i="2"/>
  <c r="L160" i="2"/>
  <c r="E194" i="3"/>
  <c r="B195" i="3" s="1"/>
  <c r="C191" i="1"/>
  <c r="D191" i="1"/>
  <c r="F161" i="2" l="1"/>
  <c r="G161" i="2" s="1"/>
  <c r="H161" i="2" s="1"/>
  <c r="B162" i="2" s="1"/>
  <c r="E161" i="2"/>
  <c r="O161" i="2"/>
  <c r="P161" i="2"/>
  <c r="K161" i="2"/>
  <c r="D195" i="3"/>
  <c r="C195" i="3"/>
  <c r="E195" i="3" s="1"/>
  <c r="B196" i="3" s="1"/>
  <c r="E191" i="1"/>
  <c r="B192" i="1" s="1"/>
  <c r="C192" i="1" s="1"/>
  <c r="N161" i="2" l="1"/>
  <c r="L161" i="2"/>
  <c r="I162" i="2"/>
  <c r="J162" i="2"/>
  <c r="D162" i="2"/>
  <c r="M162" i="2"/>
  <c r="D196" i="3"/>
  <c r="C196" i="3"/>
  <c r="D192" i="1"/>
  <c r="E192" i="1" s="1"/>
  <c r="B193" i="1" s="1"/>
  <c r="O162" i="2" l="1"/>
  <c r="P162" i="2"/>
  <c r="K162" i="2"/>
  <c r="E162" i="2"/>
  <c r="F162" i="2"/>
  <c r="G162" i="2" s="1"/>
  <c r="H162" i="2" s="1"/>
  <c r="B163" i="2" s="1"/>
  <c r="E196" i="3"/>
  <c r="B197" i="3" s="1"/>
  <c r="C193" i="1"/>
  <c r="D193" i="1"/>
  <c r="I163" i="2" l="1"/>
  <c r="J163" i="2"/>
  <c r="M163" i="2"/>
  <c r="D163" i="2"/>
  <c r="L162" i="2"/>
  <c r="N162" i="2"/>
  <c r="C197" i="3"/>
  <c r="E197" i="3" s="1"/>
  <c r="B198" i="3" s="1"/>
  <c r="D197" i="3"/>
  <c r="E193" i="1"/>
  <c r="B194" i="1" s="1"/>
  <c r="F163" i="2" l="1"/>
  <c r="G163" i="2" s="1"/>
  <c r="H163" i="2" s="1"/>
  <c r="B164" i="2" s="1"/>
  <c r="E163" i="2"/>
  <c r="P163" i="2"/>
  <c r="K163" i="2"/>
  <c r="O163" i="2"/>
  <c r="D198" i="3"/>
  <c r="C198" i="3"/>
  <c r="C194" i="1"/>
  <c r="D194" i="1"/>
  <c r="L163" i="2" l="1"/>
  <c r="N163" i="2"/>
  <c r="I164" i="2"/>
  <c r="J164" i="2"/>
  <c r="D164" i="2"/>
  <c r="M164" i="2"/>
  <c r="E198" i="3"/>
  <c r="B199" i="3" s="1"/>
  <c r="E194" i="1"/>
  <c r="B195" i="1" s="1"/>
  <c r="E164" i="2" l="1"/>
  <c r="F164" i="2"/>
  <c r="G164" i="2" s="1"/>
  <c r="H164" i="2" s="1"/>
  <c r="B165" i="2" s="1"/>
  <c r="K164" i="2"/>
  <c r="P164" i="2"/>
  <c r="O164" i="2"/>
  <c r="C199" i="3"/>
  <c r="D199" i="3"/>
  <c r="C195" i="1"/>
  <c r="D195" i="1"/>
  <c r="N164" i="2" l="1"/>
  <c r="L164" i="2"/>
  <c r="J165" i="2"/>
  <c r="D165" i="2"/>
  <c r="I165" i="2"/>
  <c r="M165" i="2"/>
  <c r="E199" i="3"/>
  <c r="B200" i="3" s="1"/>
  <c r="E195" i="1"/>
  <c r="B196" i="1" s="1"/>
  <c r="K165" i="2" l="1"/>
  <c r="O165" i="2"/>
  <c r="P165" i="2"/>
  <c r="E165" i="2"/>
  <c r="F165" i="2"/>
  <c r="G165" i="2" s="1"/>
  <c r="H165" i="2" s="1"/>
  <c r="B166" i="2" s="1"/>
  <c r="D200" i="3"/>
  <c r="C200" i="3"/>
  <c r="C196" i="1"/>
  <c r="D196" i="1"/>
  <c r="D166" i="2" l="1"/>
  <c r="M166" i="2"/>
  <c r="I166" i="2"/>
  <c r="J166" i="2"/>
  <c r="L165" i="2"/>
  <c r="N165" i="2"/>
  <c r="E200" i="3"/>
  <c r="B201" i="3" s="1"/>
  <c r="E196" i="1"/>
  <c r="B197" i="1" s="1"/>
  <c r="K166" i="2" l="1"/>
  <c r="O166" i="2"/>
  <c r="P166" i="2"/>
  <c r="E166" i="2"/>
  <c r="F166" i="2"/>
  <c r="G166" i="2" s="1"/>
  <c r="H166" i="2" s="1"/>
  <c r="B167" i="2" s="1"/>
  <c r="C201" i="3"/>
  <c r="D201" i="3"/>
  <c r="C197" i="1"/>
  <c r="D197" i="1"/>
  <c r="D167" i="2" l="1"/>
  <c r="M167" i="2"/>
  <c r="J167" i="2"/>
  <c r="I167" i="2"/>
  <c r="L166" i="2"/>
  <c r="N166" i="2"/>
  <c r="E201" i="3"/>
  <c r="B202" i="3" s="1"/>
  <c r="E197" i="1"/>
  <c r="B198" i="1" s="1"/>
  <c r="K167" i="2" l="1"/>
  <c r="O167" i="2"/>
  <c r="P167" i="2"/>
  <c r="E167" i="2"/>
  <c r="F167" i="2"/>
  <c r="G167" i="2" s="1"/>
  <c r="H167" i="2" s="1"/>
  <c r="B168" i="2" s="1"/>
  <c r="D202" i="3"/>
  <c r="C202" i="3"/>
  <c r="E202" i="3" s="1"/>
  <c r="B203" i="3" s="1"/>
  <c r="D198" i="1"/>
  <c r="C198" i="1"/>
  <c r="M168" i="2" l="1"/>
  <c r="I168" i="2"/>
  <c r="J168" i="2"/>
  <c r="D168" i="2"/>
  <c r="L167" i="2"/>
  <c r="N167" i="2"/>
  <c r="D203" i="3"/>
  <c r="C203" i="3"/>
  <c r="E198" i="1"/>
  <c r="B199" i="1" s="1"/>
  <c r="C199" i="1" s="1"/>
  <c r="E168" i="2" l="1"/>
  <c r="F168" i="2"/>
  <c r="G168" i="2" s="1"/>
  <c r="H168" i="2" s="1"/>
  <c r="B169" i="2" s="1"/>
  <c r="O168" i="2"/>
  <c r="K168" i="2"/>
  <c r="P168" i="2"/>
  <c r="E203" i="3"/>
  <c r="B204" i="3" s="1"/>
  <c r="D199" i="1"/>
  <c r="E199" i="1" s="1"/>
  <c r="B200" i="1" s="1"/>
  <c r="I169" i="2" l="1"/>
  <c r="J169" i="2"/>
  <c r="D169" i="2"/>
  <c r="M169" i="2"/>
  <c r="N168" i="2"/>
  <c r="L168" i="2"/>
  <c r="D204" i="3"/>
  <c r="C204" i="3"/>
  <c r="D200" i="1"/>
  <c r="C200" i="1"/>
  <c r="E200" i="1" s="1"/>
  <c r="B201" i="1" s="1"/>
  <c r="O169" i="2" l="1"/>
  <c r="P169" i="2"/>
  <c r="K169" i="2"/>
  <c r="F169" i="2"/>
  <c r="G169" i="2" s="1"/>
  <c r="H169" i="2" s="1"/>
  <c r="B170" i="2" s="1"/>
  <c r="E169" i="2"/>
  <c r="E204" i="3"/>
  <c r="B205" i="3" s="1"/>
  <c r="C201" i="1"/>
  <c r="D201" i="1"/>
  <c r="N169" i="2" l="1"/>
  <c r="L169" i="2"/>
  <c r="I170" i="2"/>
  <c r="D170" i="2"/>
  <c r="J170" i="2"/>
  <c r="M170" i="2"/>
  <c r="D205" i="3"/>
  <c r="C205" i="3"/>
  <c r="E201" i="1"/>
  <c r="B202" i="1" s="1"/>
  <c r="O170" i="2" l="1"/>
  <c r="P170" i="2"/>
  <c r="K170" i="2"/>
  <c r="E170" i="2"/>
  <c r="F170" i="2"/>
  <c r="G170" i="2" s="1"/>
  <c r="H170" i="2" s="1"/>
  <c r="B171" i="2" s="1"/>
  <c r="E205" i="3"/>
  <c r="B206" i="3" s="1"/>
  <c r="C202" i="1"/>
  <c r="D202" i="1"/>
  <c r="J171" i="2" l="1"/>
  <c r="I171" i="2"/>
  <c r="M171" i="2"/>
  <c r="D171" i="2"/>
  <c r="L170" i="2"/>
  <c r="N170" i="2"/>
  <c r="C206" i="3"/>
  <c r="D206" i="3"/>
  <c r="E202" i="1"/>
  <c r="B203" i="1" s="1"/>
  <c r="D203" i="1" s="1"/>
  <c r="K171" i="2" l="1"/>
  <c r="O171" i="2"/>
  <c r="P171" i="2"/>
  <c r="F171" i="2"/>
  <c r="G171" i="2" s="1"/>
  <c r="H171" i="2" s="1"/>
  <c r="B172" i="2" s="1"/>
  <c r="E171" i="2"/>
  <c r="E206" i="3"/>
  <c r="B207" i="3" s="1"/>
  <c r="C203" i="1"/>
  <c r="E203" i="1" s="1"/>
  <c r="B204" i="1" s="1"/>
  <c r="C204" i="1" s="1"/>
  <c r="D172" i="2" l="1"/>
  <c r="M172" i="2"/>
  <c r="I172" i="2"/>
  <c r="J172" i="2"/>
  <c r="L171" i="2"/>
  <c r="N171" i="2"/>
  <c r="C207" i="3"/>
  <c r="E207" i="3" s="1"/>
  <c r="B208" i="3" s="1"/>
  <c r="D207" i="3"/>
  <c r="D204" i="1"/>
  <c r="E204" i="1" s="1"/>
  <c r="B205" i="1" s="1"/>
  <c r="K172" i="2" l="1"/>
  <c r="O172" i="2"/>
  <c r="P172" i="2"/>
  <c r="E172" i="2"/>
  <c r="F172" i="2"/>
  <c r="G172" i="2" s="1"/>
  <c r="H172" i="2" s="1"/>
  <c r="B173" i="2" s="1"/>
  <c r="C208" i="3"/>
  <c r="D208" i="3"/>
  <c r="D205" i="1"/>
  <c r="C205" i="1"/>
  <c r="D173" i="2" l="1"/>
  <c r="M173" i="2"/>
  <c r="I173" i="2"/>
  <c r="J173" i="2"/>
  <c r="L172" i="2"/>
  <c r="N172" i="2"/>
  <c r="E208" i="3"/>
  <c r="B209" i="3" s="1"/>
  <c r="E205" i="1"/>
  <c r="B206" i="1" s="1"/>
  <c r="C206" i="1" s="1"/>
  <c r="K173" i="2" l="1"/>
  <c r="P173" i="2"/>
  <c r="O173" i="2"/>
  <c r="E173" i="2"/>
  <c r="F173" i="2"/>
  <c r="G173" i="2" s="1"/>
  <c r="H173" i="2" s="1"/>
  <c r="B174" i="2" s="1"/>
  <c r="C209" i="3"/>
  <c r="E209" i="3" s="1"/>
  <c r="B210" i="3" s="1"/>
  <c r="D209" i="3"/>
  <c r="D206" i="1"/>
  <c r="E206" i="1" s="1"/>
  <c r="B207" i="1" s="1"/>
  <c r="C207" i="1" s="1"/>
  <c r="M174" i="2" l="1"/>
  <c r="D174" i="2"/>
  <c r="I174" i="2"/>
  <c r="J174" i="2"/>
  <c r="L173" i="2"/>
  <c r="N173" i="2"/>
  <c r="D210" i="3"/>
  <c r="C210" i="3"/>
  <c r="D207" i="1"/>
  <c r="E207" i="1" s="1"/>
  <c r="B208" i="1" s="1"/>
  <c r="E174" i="2" l="1"/>
  <c r="F174" i="2"/>
  <c r="G174" i="2" s="1"/>
  <c r="H174" i="2" s="1"/>
  <c r="B175" i="2" s="1"/>
  <c r="O174" i="2"/>
  <c r="P174" i="2"/>
  <c r="K174" i="2"/>
  <c r="E210" i="3"/>
  <c r="B211" i="3" s="1"/>
  <c r="C208" i="1"/>
  <c r="D208" i="1"/>
  <c r="M175" i="2" l="1"/>
  <c r="D175" i="2"/>
  <c r="I175" i="2"/>
  <c r="J175" i="2"/>
  <c r="N174" i="2"/>
  <c r="L174" i="2"/>
  <c r="C211" i="3"/>
  <c r="D211" i="3"/>
  <c r="E208" i="1"/>
  <c r="B209" i="1" s="1"/>
  <c r="F175" i="2" l="1"/>
  <c r="G175" i="2" s="1"/>
  <c r="H175" i="2" s="1"/>
  <c r="B176" i="2" s="1"/>
  <c r="E175" i="2"/>
  <c r="O175" i="2"/>
  <c r="P175" i="2"/>
  <c r="K175" i="2"/>
  <c r="E211" i="3"/>
  <c r="B212" i="3" s="1"/>
  <c r="D209" i="1"/>
  <c r="C209" i="1"/>
  <c r="E209" i="1" s="1"/>
  <c r="B210" i="1" s="1"/>
  <c r="N175" i="2" l="1"/>
  <c r="L175" i="2"/>
  <c r="I176" i="2"/>
  <c r="M176" i="2"/>
  <c r="D176" i="2"/>
  <c r="J176" i="2"/>
  <c r="D212" i="3"/>
  <c r="C212" i="3"/>
  <c r="C210" i="1"/>
  <c r="D210" i="1"/>
  <c r="O176" i="2" l="1"/>
  <c r="P176" i="2"/>
  <c r="K176" i="2"/>
  <c r="E176" i="2"/>
  <c r="F176" i="2"/>
  <c r="G176" i="2" s="1"/>
  <c r="H176" i="2" s="1"/>
  <c r="B177" i="2" s="1"/>
  <c r="E212" i="3"/>
  <c r="B213" i="3" s="1"/>
  <c r="E210" i="1"/>
  <c r="B211" i="1" s="1"/>
  <c r="I177" i="2" l="1"/>
  <c r="J177" i="2"/>
  <c r="M177" i="2"/>
  <c r="D177" i="2"/>
  <c r="N176" i="2"/>
  <c r="L176" i="2"/>
  <c r="C213" i="3"/>
  <c r="D213" i="3"/>
  <c r="C211" i="1"/>
  <c r="D211" i="1"/>
  <c r="P177" i="2" l="1"/>
  <c r="K177" i="2"/>
  <c r="O177" i="2"/>
  <c r="E177" i="2"/>
  <c r="F177" i="2"/>
  <c r="G177" i="2" s="1"/>
  <c r="H177" i="2" s="1"/>
  <c r="B178" i="2" s="1"/>
  <c r="E213" i="3"/>
  <c r="B214" i="3" s="1"/>
  <c r="E211" i="1"/>
  <c r="B212" i="1" s="1"/>
  <c r="I178" i="2" l="1"/>
  <c r="J178" i="2"/>
  <c r="M178" i="2"/>
  <c r="D178" i="2"/>
  <c r="L177" i="2"/>
  <c r="N177" i="2"/>
  <c r="C214" i="3"/>
  <c r="D214" i="3"/>
  <c r="C212" i="1"/>
  <c r="D212" i="1"/>
  <c r="F178" i="2" l="1"/>
  <c r="G178" i="2" s="1"/>
  <c r="H178" i="2" s="1"/>
  <c r="B179" i="2" s="1"/>
  <c r="E178" i="2"/>
  <c r="K178" i="2"/>
  <c r="P178" i="2"/>
  <c r="O178" i="2"/>
  <c r="E214" i="3"/>
  <c r="B215" i="3" s="1"/>
  <c r="E212" i="1"/>
  <c r="B213" i="1" s="1"/>
  <c r="L178" i="2" l="1"/>
  <c r="N178" i="2"/>
  <c r="J179" i="2"/>
  <c r="D179" i="2"/>
  <c r="M179" i="2"/>
  <c r="I179" i="2"/>
  <c r="D215" i="3"/>
  <c r="C215" i="3"/>
  <c r="D213" i="1"/>
  <c r="C213" i="1"/>
  <c r="E213" i="1" s="1"/>
  <c r="B214" i="1" s="1"/>
  <c r="E179" i="2" l="1"/>
  <c r="F179" i="2"/>
  <c r="G179" i="2" s="1"/>
  <c r="H179" i="2" s="1"/>
  <c r="B180" i="2" s="1"/>
  <c r="K179" i="2"/>
  <c r="P179" i="2"/>
  <c r="O179" i="2"/>
  <c r="E215" i="3"/>
  <c r="B216" i="3" s="1"/>
  <c r="C214" i="1"/>
  <c r="D214" i="1"/>
  <c r="L179" i="2" l="1"/>
  <c r="N179" i="2"/>
  <c r="D180" i="2"/>
  <c r="M180" i="2"/>
  <c r="I180" i="2"/>
  <c r="J180" i="2"/>
  <c r="D216" i="3"/>
  <c r="C216" i="3"/>
  <c r="E214" i="1"/>
  <c r="B215" i="1" s="1"/>
  <c r="D215" i="1" s="1"/>
  <c r="C215" i="1"/>
  <c r="E180" i="2" l="1"/>
  <c r="F180" i="2"/>
  <c r="G180" i="2" s="1"/>
  <c r="H180" i="2" s="1"/>
  <c r="B181" i="2" s="1"/>
  <c r="K180" i="2"/>
  <c r="O180" i="2"/>
  <c r="P180" i="2"/>
  <c r="E216" i="3"/>
  <c r="B217" i="3" s="1"/>
  <c r="E215" i="1"/>
  <c r="B216" i="1" s="1"/>
  <c r="D181" i="2" l="1"/>
  <c r="M181" i="2"/>
  <c r="J181" i="2"/>
  <c r="I181" i="2"/>
  <c r="L180" i="2"/>
  <c r="N180" i="2"/>
  <c r="C217" i="3"/>
  <c r="E217" i="3" s="1"/>
  <c r="B218" i="3" s="1"/>
  <c r="D217" i="3"/>
  <c r="C216" i="1"/>
  <c r="D216" i="1"/>
  <c r="K181" i="2" l="1"/>
  <c r="O181" i="2"/>
  <c r="P181" i="2"/>
  <c r="E181" i="2"/>
  <c r="F181" i="2"/>
  <c r="G181" i="2" s="1"/>
  <c r="H181" i="2" s="1"/>
  <c r="B182" i="2" s="1"/>
  <c r="D218" i="3"/>
  <c r="C218" i="3"/>
  <c r="E218" i="3" s="1"/>
  <c r="B219" i="3" s="1"/>
  <c r="E216" i="1"/>
  <c r="B217" i="1" s="1"/>
  <c r="M182" i="2" l="1"/>
  <c r="J182" i="2"/>
  <c r="D182" i="2"/>
  <c r="I182" i="2"/>
  <c r="L181" i="2"/>
  <c r="N181" i="2"/>
  <c r="D219" i="3"/>
  <c r="C219" i="3"/>
  <c r="E219" i="3" s="1"/>
  <c r="B220" i="3" s="1"/>
  <c r="D217" i="1"/>
  <c r="C217" i="1"/>
  <c r="E182" i="2" l="1"/>
  <c r="F182" i="2"/>
  <c r="G182" i="2" s="1"/>
  <c r="H182" i="2" s="1"/>
  <c r="B183" i="2" s="1"/>
  <c r="O182" i="2"/>
  <c r="K182" i="2"/>
  <c r="P182" i="2"/>
  <c r="D220" i="3"/>
  <c r="C220" i="3"/>
  <c r="E217" i="1"/>
  <c r="B218" i="1" s="1"/>
  <c r="C218" i="1" s="1"/>
  <c r="I183" i="2" l="1"/>
  <c r="J183" i="2"/>
  <c r="M183" i="2"/>
  <c r="D183" i="2"/>
  <c r="N182" i="2"/>
  <c r="L182" i="2"/>
  <c r="E220" i="3"/>
  <c r="B221" i="3" s="1"/>
  <c r="D218" i="1"/>
  <c r="E218" i="1" s="1"/>
  <c r="B219" i="1" s="1"/>
  <c r="F183" i="2" l="1"/>
  <c r="G183" i="2" s="1"/>
  <c r="H183" i="2" s="1"/>
  <c r="B184" i="2" s="1"/>
  <c r="E183" i="2"/>
  <c r="O183" i="2"/>
  <c r="P183" i="2"/>
  <c r="K183" i="2"/>
  <c r="C221" i="3"/>
  <c r="D221" i="3"/>
  <c r="C219" i="1"/>
  <c r="D219" i="1"/>
  <c r="N183" i="2" l="1"/>
  <c r="L183" i="2"/>
  <c r="I184" i="2"/>
  <c r="J184" i="2"/>
  <c r="M184" i="2"/>
  <c r="D184" i="2"/>
  <c r="E221" i="3"/>
  <c r="B222" i="3" s="1"/>
  <c r="E219" i="1"/>
  <c r="B220" i="1" s="1"/>
  <c r="E184" i="2" l="1"/>
  <c r="F184" i="2"/>
  <c r="G184" i="2" s="1"/>
  <c r="H184" i="2" s="1"/>
  <c r="B185" i="2" s="1"/>
  <c r="O184" i="2"/>
  <c r="P184" i="2"/>
  <c r="K184" i="2"/>
  <c r="D222" i="3"/>
  <c r="C222" i="3"/>
  <c r="C220" i="1"/>
  <c r="D220" i="1"/>
  <c r="L184" i="2" l="1"/>
  <c r="N184" i="2"/>
  <c r="I185" i="2"/>
  <c r="J185" i="2"/>
  <c r="D185" i="2"/>
  <c r="M185" i="2"/>
  <c r="E222" i="3"/>
  <c r="B223" i="3" s="1"/>
  <c r="E220" i="1"/>
  <c r="B221" i="1" s="1"/>
  <c r="P185" i="2" l="1"/>
  <c r="O185" i="2"/>
  <c r="K185" i="2"/>
  <c r="E185" i="2"/>
  <c r="F185" i="2"/>
  <c r="G185" i="2" s="1"/>
  <c r="H185" i="2" s="1"/>
  <c r="B186" i="2" s="1"/>
  <c r="D223" i="3"/>
  <c r="C223" i="3"/>
  <c r="D221" i="1"/>
  <c r="C221" i="1"/>
  <c r="I186" i="2" l="1"/>
  <c r="J186" i="2"/>
  <c r="D186" i="2"/>
  <c r="M186" i="2"/>
  <c r="L185" i="2"/>
  <c r="N185" i="2"/>
  <c r="E223" i="3"/>
  <c r="B224" i="3" s="1"/>
  <c r="E221" i="1"/>
  <c r="B222" i="1" s="1"/>
  <c r="C222" i="1" s="1"/>
  <c r="F186" i="2" l="1"/>
  <c r="G186" i="2" s="1"/>
  <c r="H186" i="2" s="1"/>
  <c r="B187" i="2" s="1"/>
  <c r="E186" i="2"/>
  <c r="K186" i="2"/>
  <c r="O186" i="2"/>
  <c r="P186" i="2"/>
  <c r="D224" i="3"/>
  <c r="C224" i="3"/>
  <c r="E224" i="3" s="1"/>
  <c r="B225" i="3" s="1"/>
  <c r="D222" i="1"/>
  <c r="E222" i="1" s="1"/>
  <c r="B223" i="1" s="1"/>
  <c r="N186" i="2" l="1"/>
  <c r="L186" i="2"/>
  <c r="J187" i="2"/>
  <c r="D187" i="2"/>
  <c r="M187" i="2"/>
  <c r="I187" i="2"/>
  <c r="C225" i="3"/>
  <c r="D225" i="3"/>
  <c r="D223" i="1"/>
  <c r="C223" i="1"/>
  <c r="E223" i="1" s="1"/>
  <c r="B224" i="1" s="1"/>
  <c r="E187" i="2" l="1"/>
  <c r="F187" i="2"/>
  <c r="G187" i="2" s="1"/>
  <c r="H187" i="2" s="1"/>
  <c r="B188" i="2" s="1"/>
  <c r="K187" i="2"/>
  <c r="O187" i="2"/>
  <c r="P187" i="2"/>
  <c r="E225" i="3"/>
  <c r="B226" i="3" s="1"/>
  <c r="C224" i="1"/>
  <c r="D224" i="1"/>
  <c r="D188" i="2" l="1"/>
  <c r="M188" i="2"/>
  <c r="I188" i="2"/>
  <c r="J188" i="2"/>
  <c r="L187" i="2"/>
  <c r="N187" i="2"/>
  <c r="D226" i="3"/>
  <c r="C226" i="3"/>
  <c r="E224" i="1"/>
  <c r="B225" i="1" s="1"/>
  <c r="K188" i="2" l="1"/>
  <c r="O188" i="2"/>
  <c r="P188" i="2"/>
  <c r="E188" i="2"/>
  <c r="F188" i="2"/>
  <c r="G188" i="2" s="1"/>
  <c r="H188" i="2" s="1"/>
  <c r="B189" i="2" s="1"/>
  <c r="E226" i="3"/>
  <c r="B227" i="3" s="1"/>
  <c r="D225" i="1"/>
  <c r="C225" i="1"/>
  <c r="D189" i="2" l="1"/>
  <c r="M189" i="2"/>
  <c r="I189" i="2"/>
  <c r="J189" i="2"/>
  <c r="L188" i="2"/>
  <c r="N188" i="2"/>
  <c r="C227" i="3"/>
  <c r="D227" i="3"/>
  <c r="E225" i="1"/>
  <c r="B226" i="1" s="1"/>
  <c r="C226" i="1" s="1"/>
  <c r="K189" i="2" l="1"/>
  <c r="O189" i="2"/>
  <c r="P189" i="2"/>
  <c r="E189" i="2"/>
  <c r="F189" i="2"/>
  <c r="G189" i="2" s="1"/>
  <c r="H189" i="2" s="1"/>
  <c r="B190" i="2" s="1"/>
  <c r="E227" i="3"/>
  <c r="B228" i="3" s="1"/>
  <c r="D226" i="1"/>
  <c r="E226" i="1" s="1"/>
  <c r="B227" i="1" s="1"/>
  <c r="M190" i="2" l="1"/>
  <c r="D190" i="2"/>
  <c r="J190" i="2"/>
  <c r="I190" i="2"/>
  <c r="L189" i="2"/>
  <c r="N189" i="2"/>
  <c r="D228" i="3"/>
  <c r="C228" i="3"/>
  <c r="E228" i="3" s="1"/>
  <c r="B229" i="3" s="1"/>
  <c r="C227" i="1"/>
  <c r="D227" i="1"/>
  <c r="H9" i="5" l="1"/>
  <c r="H10" i="5" s="1"/>
  <c r="E190" i="2"/>
  <c r="F190" i="2"/>
  <c r="G190" i="2" s="1"/>
  <c r="H190" i="2" s="1"/>
  <c r="B191" i="2" s="1"/>
  <c r="O190" i="2"/>
  <c r="K190" i="2"/>
  <c r="P190" i="2"/>
  <c r="D229" i="3"/>
  <c r="C229" i="3"/>
  <c r="E229" i="3" s="1"/>
  <c r="B230" i="3" s="1"/>
  <c r="E227" i="1"/>
  <c r="B228" i="1" s="1"/>
  <c r="N190" i="2" l="1"/>
  <c r="L190" i="2"/>
  <c r="I191" i="2"/>
  <c r="D191" i="2"/>
  <c r="J191" i="2"/>
  <c r="M191" i="2"/>
  <c r="C230" i="3"/>
  <c r="D230" i="3"/>
  <c r="C228" i="1"/>
  <c r="D228" i="1"/>
  <c r="O191" i="2" l="1"/>
  <c r="P191" i="2"/>
  <c r="K191" i="2"/>
  <c r="F191" i="2"/>
  <c r="G191" i="2" s="1"/>
  <c r="H191" i="2" s="1"/>
  <c r="B192" i="2" s="1"/>
  <c r="E191" i="2"/>
  <c r="E230" i="3"/>
  <c r="B231" i="3" s="1"/>
  <c r="E228" i="1"/>
  <c r="B229" i="1" s="1"/>
  <c r="I192" i="2" l="1"/>
  <c r="M192" i="2"/>
  <c r="D192" i="2"/>
  <c r="J192" i="2"/>
  <c r="N191" i="2"/>
  <c r="L191" i="2"/>
  <c r="C231" i="3"/>
  <c r="D231" i="3"/>
  <c r="D229" i="1"/>
  <c r="C229" i="1"/>
  <c r="E192" i="2" l="1"/>
  <c r="F192" i="2"/>
  <c r="G192" i="2" s="1"/>
  <c r="H192" i="2" s="1"/>
  <c r="B193" i="2" s="1"/>
  <c r="O192" i="2"/>
  <c r="P192" i="2"/>
  <c r="K192" i="2"/>
  <c r="E231" i="3"/>
  <c r="B232" i="3" s="1"/>
  <c r="E229" i="1"/>
  <c r="B230" i="1" s="1"/>
  <c r="C230" i="1" s="1"/>
  <c r="I193" i="2" l="1"/>
  <c r="J193" i="2"/>
  <c r="M193" i="2"/>
  <c r="D193" i="2"/>
  <c r="N192" i="2"/>
  <c r="L192" i="2"/>
  <c r="C232" i="3"/>
  <c r="D232" i="3"/>
  <c r="D230" i="1"/>
  <c r="E230" i="1"/>
  <c r="B231" i="1" s="1"/>
  <c r="D231" i="1" s="1"/>
  <c r="P193" i="2" l="1"/>
  <c r="O193" i="2"/>
  <c r="K193" i="2"/>
  <c r="F193" i="2"/>
  <c r="G193" i="2" s="1"/>
  <c r="H193" i="2" s="1"/>
  <c r="B194" i="2" s="1"/>
  <c r="E193" i="2"/>
  <c r="E232" i="3"/>
  <c r="B233" i="3" s="1"/>
  <c r="C231" i="1"/>
  <c r="E231" i="1"/>
  <c r="B232" i="1" s="1"/>
  <c r="C232" i="1" s="1"/>
  <c r="I194" i="2" l="1"/>
  <c r="J194" i="2"/>
  <c r="M194" i="2"/>
  <c r="D194" i="2"/>
  <c r="L193" i="2"/>
  <c r="N193" i="2"/>
  <c r="C233" i="3"/>
  <c r="D233" i="3"/>
  <c r="D232" i="1"/>
  <c r="E232" i="1"/>
  <c r="B233" i="1" s="1"/>
  <c r="K194" i="2" l="1"/>
  <c r="O194" i="2"/>
  <c r="P194" i="2"/>
  <c r="E194" i="2"/>
  <c r="F194" i="2"/>
  <c r="G194" i="2" s="1"/>
  <c r="H194" i="2" s="1"/>
  <c r="B195" i="2" s="1"/>
  <c r="E233" i="3"/>
  <c r="B234" i="3" s="1"/>
  <c r="D233" i="1"/>
  <c r="C233" i="1"/>
  <c r="J195" i="2" l="1"/>
  <c r="D195" i="2"/>
  <c r="M195" i="2"/>
  <c r="I195" i="2"/>
  <c r="L194" i="2"/>
  <c r="N194" i="2"/>
  <c r="D234" i="3"/>
  <c r="C234" i="3"/>
  <c r="E234" i="3" s="1"/>
  <c r="B235" i="3" s="1"/>
  <c r="E233" i="1"/>
  <c r="B234" i="1" s="1"/>
  <c r="C234" i="1" s="1"/>
  <c r="E195" i="2" l="1"/>
  <c r="F195" i="2"/>
  <c r="G195" i="2" s="1"/>
  <c r="H195" i="2" s="1"/>
  <c r="B196" i="2" s="1"/>
  <c r="K195" i="2"/>
  <c r="O195" i="2"/>
  <c r="P195" i="2"/>
  <c r="C235" i="3"/>
  <c r="D235" i="3"/>
  <c r="D234" i="1"/>
  <c r="E234" i="1" s="1"/>
  <c r="B235" i="1" s="1"/>
  <c r="D196" i="2" l="1"/>
  <c r="M196" i="2"/>
  <c r="I196" i="2"/>
  <c r="J196" i="2"/>
  <c r="L195" i="2"/>
  <c r="N195" i="2"/>
  <c r="E235" i="3"/>
  <c r="B236" i="3" s="1"/>
  <c r="C235" i="1"/>
  <c r="D235" i="1"/>
  <c r="K196" i="2" l="1"/>
  <c r="O196" i="2"/>
  <c r="P196" i="2"/>
  <c r="E196" i="2"/>
  <c r="F196" i="2"/>
  <c r="G196" i="2" s="1"/>
  <c r="H196" i="2" s="1"/>
  <c r="B197" i="2" s="1"/>
  <c r="D236" i="3"/>
  <c r="C236" i="3"/>
  <c r="E235" i="1"/>
  <c r="B236" i="1" s="1"/>
  <c r="D197" i="2" l="1"/>
  <c r="M197" i="2"/>
  <c r="I197" i="2"/>
  <c r="J197" i="2"/>
  <c r="L196" i="2"/>
  <c r="N196" i="2"/>
  <c r="E236" i="3"/>
  <c r="B237" i="3" s="1"/>
  <c r="C236" i="1"/>
  <c r="D236" i="1"/>
  <c r="P197" i="2" l="1"/>
  <c r="K197" i="2"/>
  <c r="O197" i="2"/>
  <c r="E197" i="2"/>
  <c r="F197" i="2"/>
  <c r="G197" i="2" s="1"/>
  <c r="H197" i="2" s="1"/>
  <c r="B198" i="2" s="1"/>
  <c r="D237" i="3"/>
  <c r="C237" i="3"/>
  <c r="E236" i="1"/>
  <c r="B237" i="1" s="1"/>
  <c r="M198" i="2" l="1"/>
  <c r="D198" i="2"/>
  <c r="I198" i="2"/>
  <c r="J198" i="2"/>
  <c r="L197" i="2"/>
  <c r="N197" i="2"/>
  <c r="E237" i="3"/>
  <c r="B238" i="3" s="1"/>
  <c r="D237" i="1"/>
  <c r="C237" i="1"/>
  <c r="E198" i="2" l="1"/>
  <c r="F198" i="2"/>
  <c r="G198" i="2" s="1"/>
  <c r="H198" i="2" s="1"/>
  <c r="B199" i="2" s="1"/>
  <c r="O198" i="2"/>
  <c r="P198" i="2"/>
  <c r="K198" i="2"/>
  <c r="D238" i="3"/>
  <c r="C238" i="3"/>
  <c r="E237" i="1"/>
  <c r="B238" i="1" s="1"/>
  <c r="C238" i="1" s="1"/>
  <c r="M199" i="2" l="1"/>
  <c r="D199" i="2"/>
  <c r="J199" i="2"/>
  <c r="I199" i="2"/>
  <c r="N198" i="2"/>
  <c r="L198" i="2"/>
  <c r="E238" i="3"/>
  <c r="B239" i="3" s="1"/>
  <c r="D238" i="1"/>
  <c r="E238" i="1" s="1"/>
  <c r="B239" i="1" s="1"/>
  <c r="F199" i="2" l="1"/>
  <c r="G199" i="2" s="1"/>
  <c r="H199" i="2" s="1"/>
  <c r="B200" i="2" s="1"/>
  <c r="E199" i="2"/>
  <c r="O199" i="2"/>
  <c r="P199" i="2"/>
  <c r="K199" i="2"/>
  <c r="D239" i="3"/>
  <c r="C239" i="3"/>
  <c r="D239" i="1"/>
  <c r="C239" i="1"/>
  <c r="E239" i="1" s="1"/>
  <c r="B240" i="1" s="1"/>
  <c r="N199" i="2" l="1"/>
  <c r="L199" i="2"/>
  <c r="I200" i="2"/>
  <c r="J200" i="2"/>
  <c r="M200" i="2"/>
  <c r="D200" i="2"/>
  <c r="E239" i="3"/>
  <c r="B240" i="3" s="1"/>
  <c r="C240" i="1"/>
  <c r="D240" i="1"/>
  <c r="E200" i="2" l="1"/>
  <c r="F200" i="2"/>
  <c r="G200" i="2" s="1"/>
  <c r="H200" i="2" s="1"/>
  <c r="B201" i="2" s="1"/>
  <c r="O200" i="2"/>
  <c r="P200" i="2"/>
  <c r="K200" i="2"/>
  <c r="D240" i="3"/>
  <c r="C240" i="3"/>
  <c r="E240" i="3" s="1"/>
  <c r="B241" i="3" s="1"/>
  <c r="E240" i="1"/>
  <c r="B241" i="1" s="1"/>
  <c r="I201" i="2" l="1"/>
  <c r="J201" i="2"/>
  <c r="M201" i="2"/>
  <c r="D201" i="2"/>
  <c r="L200" i="2"/>
  <c r="N200" i="2"/>
  <c r="C241" i="3"/>
  <c r="E241" i="3" s="1"/>
  <c r="B242" i="3" s="1"/>
  <c r="D241" i="3"/>
  <c r="D241" i="1"/>
  <c r="C241" i="1"/>
  <c r="P201" i="2" l="1"/>
  <c r="K201" i="2"/>
  <c r="O201" i="2"/>
  <c r="F201" i="2"/>
  <c r="G201" i="2" s="1"/>
  <c r="H201" i="2" s="1"/>
  <c r="B202" i="2" s="1"/>
  <c r="E201" i="2"/>
  <c r="D242" i="3"/>
  <c r="C242" i="3"/>
  <c r="E242" i="3" s="1"/>
  <c r="B243" i="3" s="1"/>
  <c r="E241" i="1"/>
  <c r="B242" i="1" s="1"/>
  <c r="C242" i="1" s="1"/>
  <c r="I202" i="2" l="1"/>
  <c r="J202" i="2"/>
  <c r="M202" i="2"/>
  <c r="D202" i="2"/>
  <c r="L201" i="2"/>
  <c r="N201" i="2"/>
  <c r="D243" i="3"/>
  <c r="C243" i="3"/>
  <c r="D242" i="1"/>
  <c r="E242" i="1" s="1"/>
  <c r="B243" i="1" s="1"/>
  <c r="K202" i="2" l="1"/>
  <c r="P202" i="2"/>
  <c r="O202" i="2"/>
  <c r="E202" i="2"/>
  <c r="F202" i="2"/>
  <c r="G202" i="2" s="1"/>
  <c r="H202" i="2" s="1"/>
  <c r="B203" i="2" s="1"/>
  <c r="E243" i="3"/>
  <c r="B244" i="3" s="1"/>
  <c r="C243" i="1"/>
  <c r="D243" i="1"/>
  <c r="J203" i="2" l="1"/>
  <c r="D203" i="2"/>
  <c r="I203" i="2"/>
  <c r="M203" i="2"/>
  <c r="L202" i="2"/>
  <c r="N202" i="2"/>
  <c r="C244" i="3"/>
  <c r="D244" i="3"/>
  <c r="E243" i="1"/>
  <c r="B244" i="1" s="1"/>
  <c r="E203" i="2" l="1"/>
  <c r="F203" i="2"/>
  <c r="G203" i="2" s="1"/>
  <c r="H203" i="2" s="1"/>
  <c r="B204" i="2" s="1"/>
  <c r="K203" i="2"/>
  <c r="O203" i="2"/>
  <c r="P203" i="2"/>
  <c r="E244" i="3"/>
  <c r="B245" i="3" s="1"/>
  <c r="D244" i="1"/>
  <c r="C244" i="1"/>
  <c r="D204" i="2" l="1"/>
  <c r="M204" i="2"/>
  <c r="I204" i="2"/>
  <c r="J204" i="2"/>
  <c r="L203" i="2"/>
  <c r="N203" i="2"/>
  <c r="D245" i="3"/>
  <c r="C245" i="3"/>
  <c r="E245" i="3" s="1"/>
  <c r="B246" i="3" s="1"/>
  <c r="E244" i="1"/>
  <c r="B245" i="1" s="1"/>
  <c r="K204" i="2" l="1"/>
  <c r="O204" i="2"/>
  <c r="P204" i="2"/>
  <c r="E204" i="2"/>
  <c r="F204" i="2"/>
  <c r="G204" i="2" s="1"/>
  <c r="H204" i="2" s="1"/>
  <c r="B205" i="2" s="1"/>
  <c r="D246" i="3"/>
  <c r="C246" i="3"/>
  <c r="D245" i="1"/>
  <c r="C245" i="1"/>
  <c r="M205" i="2" l="1"/>
  <c r="I205" i="2"/>
  <c r="J205" i="2"/>
  <c r="D205" i="2"/>
  <c r="L204" i="2"/>
  <c r="N204" i="2"/>
  <c r="E246" i="3"/>
  <c r="B247" i="3" s="1"/>
  <c r="E245" i="1"/>
  <c r="B246" i="1" s="1"/>
  <c r="C246" i="1" s="1"/>
  <c r="E205" i="2" l="1"/>
  <c r="F205" i="2"/>
  <c r="G205" i="2" s="1"/>
  <c r="H205" i="2" s="1"/>
  <c r="B206" i="2" s="1"/>
  <c r="K205" i="2"/>
  <c r="O205" i="2"/>
  <c r="P205" i="2"/>
  <c r="D247" i="3"/>
  <c r="C247" i="3"/>
  <c r="E247" i="3" s="1"/>
  <c r="B248" i="3" s="1"/>
  <c r="D246" i="1"/>
  <c r="E246" i="1" s="1"/>
  <c r="B247" i="1" s="1"/>
  <c r="L205" i="2" l="1"/>
  <c r="N205" i="2"/>
  <c r="D206" i="2"/>
  <c r="M206" i="2"/>
  <c r="I206" i="2"/>
  <c r="J206" i="2"/>
  <c r="D248" i="3"/>
  <c r="C248" i="3"/>
  <c r="D247" i="1"/>
  <c r="C247" i="1"/>
  <c r="K206" i="2" l="1"/>
  <c r="O206" i="2"/>
  <c r="P206" i="2"/>
  <c r="E206" i="2"/>
  <c r="F206" i="2"/>
  <c r="G206" i="2" s="1"/>
  <c r="H206" i="2" s="1"/>
  <c r="B207" i="2" s="1"/>
  <c r="E248" i="3"/>
  <c r="B249" i="3" s="1"/>
  <c r="E247" i="1"/>
  <c r="B248" i="1" s="1"/>
  <c r="C248" i="1" s="1"/>
  <c r="D207" i="2" l="1"/>
  <c r="M207" i="2"/>
  <c r="I207" i="2"/>
  <c r="J207" i="2"/>
  <c r="L206" i="2"/>
  <c r="N206" i="2"/>
  <c r="C249" i="3"/>
  <c r="D249" i="3"/>
  <c r="D248" i="1"/>
  <c r="E248" i="1" s="1"/>
  <c r="B249" i="1" s="1"/>
  <c r="O207" i="2" l="1"/>
  <c r="P207" i="2"/>
  <c r="K207" i="2"/>
  <c r="E207" i="2"/>
  <c r="F207" i="2"/>
  <c r="G207" i="2" s="1"/>
  <c r="H207" i="2" s="1"/>
  <c r="B208" i="2" s="1"/>
  <c r="E249" i="3"/>
  <c r="B250" i="3" s="1"/>
  <c r="D249" i="1"/>
  <c r="C249" i="1"/>
  <c r="M208" i="2" l="1"/>
  <c r="I208" i="2"/>
  <c r="D208" i="2"/>
  <c r="J208" i="2"/>
  <c r="L207" i="2"/>
  <c r="N207" i="2"/>
  <c r="D250" i="3"/>
  <c r="C250" i="3"/>
  <c r="E249" i="1"/>
  <c r="B250" i="1" s="1"/>
  <c r="D250" i="1" s="1"/>
  <c r="E208" i="2" l="1"/>
  <c r="F208" i="2"/>
  <c r="G208" i="2" s="1"/>
  <c r="H208" i="2" s="1"/>
  <c r="B209" i="2" s="1"/>
  <c r="P208" i="2"/>
  <c r="O208" i="2"/>
  <c r="K208" i="2"/>
  <c r="E250" i="3"/>
  <c r="B251" i="3" s="1"/>
  <c r="C250" i="1"/>
  <c r="E250" i="1" s="1"/>
  <c r="B251" i="1" s="1"/>
  <c r="C251" i="1" s="1"/>
  <c r="I209" i="2" l="1"/>
  <c r="D209" i="2"/>
  <c r="J209" i="2"/>
  <c r="M209" i="2"/>
  <c r="N208" i="2"/>
  <c r="L208" i="2"/>
  <c r="D251" i="3"/>
  <c r="C251" i="3"/>
  <c r="D251" i="1"/>
  <c r="E251" i="1" s="1"/>
  <c r="B252" i="1" s="1"/>
  <c r="D252" i="1" s="1"/>
  <c r="F209" i="2" l="1"/>
  <c r="G209" i="2" s="1"/>
  <c r="H209" i="2" s="1"/>
  <c r="B210" i="2" s="1"/>
  <c r="E209" i="2"/>
  <c r="O209" i="2"/>
  <c r="P209" i="2"/>
  <c r="K209" i="2"/>
  <c r="E251" i="3"/>
  <c r="B252" i="3" s="1"/>
  <c r="C252" i="1"/>
  <c r="E252" i="1" s="1"/>
  <c r="B253" i="1" s="1"/>
  <c r="N209" i="2" l="1"/>
  <c r="L209" i="2"/>
  <c r="J210" i="2"/>
  <c r="I210" i="2"/>
  <c r="D210" i="2"/>
  <c r="M210" i="2"/>
  <c r="D252" i="3"/>
  <c r="C252" i="3"/>
  <c r="D253" i="1"/>
  <c r="C253" i="1"/>
  <c r="O210" i="2" l="1"/>
  <c r="P210" i="2"/>
  <c r="K210" i="2"/>
  <c r="F210" i="2"/>
  <c r="G210" i="2" s="1"/>
  <c r="H210" i="2" s="1"/>
  <c r="B211" i="2" s="1"/>
  <c r="E210" i="2"/>
  <c r="E252" i="3"/>
  <c r="B253" i="3" s="1"/>
  <c r="E253" i="1"/>
  <c r="B254" i="1" s="1"/>
  <c r="C254" i="1" s="1"/>
  <c r="I211" i="2" l="1"/>
  <c r="J211" i="2"/>
  <c r="D211" i="2"/>
  <c r="M211" i="2"/>
  <c r="L210" i="2"/>
  <c r="N210" i="2"/>
  <c r="D253" i="3"/>
  <c r="C253" i="3"/>
  <c r="E253" i="3" s="1"/>
  <c r="B254" i="3" s="1"/>
  <c r="D254" i="1"/>
  <c r="E254" i="1"/>
  <c r="B255" i="1" s="1"/>
  <c r="D255" i="1" s="1"/>
  <c r="E211" i="2" l="1"/>
  <c r="F211" i="2"/>
  <c r="G211" i="2" s="1"/>
  <c r="H211" i="2" s="1"/>
  <c r="B212" i="2" s="1"/>
  <c r="P211" i="2"/>
  <c r="K211" i="2"/>
  <c r="O211" i="2"/>
  <c r="C254" i="3"/>
  <c r="D254" i="3"/>
  <c r="C255" i="1"/>
  <c r="E255" i="1" s="1"/>
  <c r="B256" i="1" s="1"/>
  <c r="C256" i="1" s="1"/>
  <c r="D256" i="1"/>
  <c r="I212" i="2" l="1"/>
  <c r="J212" i="2"/>
  <c r="D212" i="2"/>
  <c r="M212" i="2"/>
  <c r="L211" i="2"/>
  <c r="N211" i="2"/>
  <c r="E254" i="3"/>
  <c r="B255" i="3" s="1"/>
  <c r="E256" i="1"/>
  <c r="B257" i="1" s="1"/>
  <c r="E212" i="2" l="1"/>
  <c r="F212" i="2"/>
  <c r="G212" i="2" s="1"/>
  <c r="H212" i="2" s="1"/>
  <c r="B213" i="2" s="1"/>
  <c r="K212" i="2"/>
  <c r="P212" i="2"/>
  <c r="O212" i="2"/>
  <c r="D255" i="3"/>
  <c r="C255" i="3"/>
  <c r="D257" i="1"/>
  <c r="C257" i="1"/>
  <c r="J213" i="2" l="1"/>
  <c r="M213" i="2"/>
  <c r="D213" i="2"/>
  <c r="I213" i="2"/>
  <c r="L212" i="2"/>
  <c r="N212" i="2"/>
  <c r="E255" i="3"/>
  <c r="B256" i="3" s="1"/>
  <c r="E257" i="1"/>
  <c r="B258" i="1" s="1"/>
  <c r="D258" i="1" s="1"/>
  <c r="K213" i="2" l="1"/>
  <c r="O213" i="2"/>
  <c r="P213" i="2"/>
  <c r="E213" i="2"/>
  <c r="F213" i="2"/>
  <c r="G213" i="2" s="1"/>
  <c r="H213" i="2" s="1"/>
  <c r="B214" i="2" s="1"/>
  <c r="C256" i="3"/>
  <c r="E256" i="3" s="1"/>
  <c r="D256" i="3"/>
  <c r="C258" i="1"/>
  <c r="E258" i="1" s="1"/>
  <c r="B259" i="1" s="1"/>
  <c r="C259" i="1" s="1"/>
  <c r="D214" i="2" l="1"/>
  <c r="M214" i="2"/>
  <c r="I214" i="2"/>
  <c r="J214" i="2"/>
  <c r="L213" i="2"/>
  <c r="N213" i="2"/>
  <c r="B257" i="3"/>
  <c r="D259" i="1"/>
  <c r="E259" i="1" s="1"/>
  <c r="B260" i="1" s="1"/>
  <c r="K214" i="2" l="1"/>
  <c r="O214" i="2"/>
  <c r="P214" i="2"/>
  <c r="E214" i="2"/>
  <c r="F214" i="2"/>
  <c r="G214" i="2" s="1"/>
  <c r="H214" i="2" s="1"/>
  <c r="B215" i="2" s="1"/>
  <c r="C257" i="3"/>
  <c r="D257" i="3"/>
  <c r="C260" i="1"/>
  <c r="D260" i="1"/>
  <c r="D215" i="2" l="1"/>
  <c r="M215" i="2"/>
  <c r="I215" i="2"/>
  <c r="J215" i="2"/>
  <c r="L214" i="2"/>
  <c r="N214" i="2"/>
  <c r="E257" i="3"/>
  <c r="B258" i="3" s="1"/>
  <c r="E260" i="1"/>
  <c r="B261" i="1" s="1"/>
  <c r="C261" i="1" s="1"/>
  <c r="P215" i="2" l="1"/>
  <c r="K215" i="2"/>
  <c r="O215" i="2"/>
  <c r="E215" i="2"/>
  <c r="F215" i="2"/>
  <c r="G215" i="2" s="1"/>
  <c r="H215" i="2" s="1"/>
  <c r="B216" i="2" s="1"/>
  <c r="D258" i="3"/>
  <c r="C258" i="3"/>
  <c r="E258" i="3" s="1"/>
  <c r="B259" i="3" s="1"/>
  <c r="D261" i="1"/>
  <c r="E261" i="1" s="1"/>
  <c r="B262" i="1" s="1"/>
  <c r="M216" i="2" l="1"/>
  <c r="I216" i="2"/>
  <c r="D216" i="2"/>
  <c r="J216" i="2"/>
  <c r="L215" i="2"/>
  <c r="N215" i="2"/>
  <c r="C259" i="3"/>
  <c r="D259" i="3"/>
  <c r="D262" i="1"/>
  <c r="C262" i="1"/>
  <c r="E262" i="1" s="1"/>
  <c r="B263" i="1" s="1"/>
  <c r="E216" i="2" l="1"/>
  <c r="F216" i="2"/>
  <c r="G216" i="2" s="1"/>
  <c r="H216" i="2" s="1"/>
  <c r="B217" i="2" s="1"/>
  <c r="O216" i="2"/>
  <c r="P216" i="2"/>
  <c r="K216" i="2"/>
  <c r="E259" i="3"/>
  <c r="B260" i="3" s="1"/>
  <c r="C263" i="1"/>
  <c r="D263" i="1"/>
  <c r="E263" i="1" s="1"/>
  <c r="B264" i="1" s="1"/>
  <c r="D217" i="2" l="1"/>
  <c r="M217" i="2"/>
  <c r="J217" i="2"/>
  <c r="I217" i="2"/>
  <c r="N216" i="2"/>
  <c r="L216" i="2"/>
  <c r="D260" i="3"/>
  <c r="C260" i="3"/>
  <c r="C264" i="1"/>
  <c r="D264" i="1"/>
  <c r="O217" i="2" l="1"/>
  <c r="P217" i="2"/>
  <c r="K217" i="2"/>
  <c r="F217" i="2"/>
  <c r="G217" i="2" s="1"/>
  <c r="H217" i="2" s="1"/>
  <c r="B218" i="2" s="1"/>
  <c r="E217" i="2"/>
  <c r="E260" i="3"/>
  <c r="B261" i="3" s="1"/>
  <c r="E264" i="1"/>
  <c r="B265" i="1" s="1"/>
  <c r="I218" i="2" l="1"/>
  <c r="J218" i="2"/>
  <c r="M218" i="2"/>
  <c r="D218" i="2"/>
  <c r="N217" i="2"/>
  <c r="L217" i="2"/>
  <c r="D261" i="3"/>
  <c r="C261" i="3"/>
  <c r="D265" i="1"/>
  <c r="C265" i="1"/>
  <c r="O218" i="2" l="1"/>
  <c r="P218" i="2"/>
  <c r="K218" i="2"/>
  <c r="E218" i="2"/>
  <c r="F218" i="2"/>
  <c r="G218" i="2" s="1"/>
  <c r="H218" i="2" s="1"/>
  <c r="B219" i="2" s="1"/>
  <c r="E261" i="3"/>
  <c r="B262" i="3" s="1"/>
  <c r="E265" i="1"/>
  <c r="B266" i="1" s="1"/>
  <c r="D266" i="1" s="1"/>
  <c r="I219" i="2" l="1"/>
  <c r="J219" i="2"/>
  <c r="M219" i="2"/>
  <c r="D219" i="2"/>
  <c r="L218" i="2"/>
  <c r="N218" i="2"/>
  <c r="C262" i="3"/>
  <c r="D262" i="3"/>
  <c r="C266" i="1"/>
  <c r="E266" i="1" s="1"/>
  <c r="B267" i="1" s="1"/>
  <c r="D267" i="1" s="1"/>
  <c r="F219" i="2" l="1"/>
  <c r="G219" i="2" s="1"/>
  <c r="H219" i="2" s="1"/>
  <c r="B220" i="2" s="1"/>
  <c r="E219" i="2"/>
  <c r="P219" i="2"/>
  <c r="K219" i="2"/>
  <c r="O219" i="2"/>
  <c r="E262" i="3"/>
  <c r="B263" i="3" s="1"/>
  <c r="C267" i="1"/>
  <c r="E267" i="1" s="1"/>
  <c r="B268" i="1" s="1"/>
  <c r="C268" i="1" s="1"/>
  <c r="L219" i="2" l="1"/>
  <c r="N219" i="2"/>
  <c r="I220" i="2"/>
  <c r="J220" i="2"/>
  <c r="M220" i="2"/>
  <c r="D220" i="2"/>
  <c r="C263" i="3"/>
  <c r="D263" i="3"/>
  <c r="D268" i="1"/>
  <c r="E268" i="1" s="1"/>
  <c r="B269" i="1" s="1"/>
  <c r="E220" i="2" l="1"/>
  <c r="F220" i="2"/>
  <c r="G220" i="2" s="1"/>
  <c r="H220" i="2" s="1"/>
  <c r="B221" i="2" s="1"/>
  <c r="K220" i="2"/>
  <c r="P220" i="2"/>
  <c r="O220" i="2"/>
  <c r="E263" i="3"/>
  <c r="B264" i="3" s="1"/>
  <c r="C269" i="1"/>
  <c r="D269" i="1"/>
  <c r="L220" i="2" l="1"/>
  <c r="N220" i="2"/>
  <c r="J221" i="2"/>
  <c r="D221" i="2"/>
  <c r="I221" i="2"/>
  <c r="M221" i="2"/>
  <c r="D264" i="3"/>
  <c r="C264" i="3"/>
  <c r="E269" i="1"/>
  <c r="B270" i="1" s="1"/>
  <c r="K221" i="2" l="1"/>
  <c r="O221" i="2"/>
  <c r="P221" i="2"/>
  <c r="E221" i="2"/>
  <c r="F221" i="2"/>
  <c r="G221" i="2" s="1"/>
  <c r="H221" i="2" s="1"/>
  <c r="B222" i="2" s="1"/>
  <c r="E264" i="3"/>
  <c r="B265" i="3" s="1"/>
  <c r="D270" i="1"/>
  <c r="C270" i="1"/>
  <c r="D222" i="2" l="1"/>
  <c r="M222" i="2"/>
  <c r="I222" i="2"/>
  <c r="J222" i="2"/>
  <c r="L221" i="2"/>
  <c r="N221" i="2"/>
  <c r="C265" i="3"/>
  <c r="D265" i="3"/>
  <c r="E270" i="1"/>
  <c r="B271" i="1" s="1"/>
  <c r="D271" i="1" s="1"/>
  <c r="K222" i="2" l="1"/>
  <c r="O222" i="2"/>
  <c r="P222" i="2"/>
  <c r="E222" i="2"/>
  <c r="F222" i="2"/>
  <c r="G222" i="2" s="1"/>
  <c r="H222" i="2" s="1"/>
  <c r="B223" i="2" s="1"/>
  <c r="E265" i="3"/>
  <c r="B266" i="3" s="1"/>
  <c r="C271" i="1"/>
  <c r="E271" i="1" s="1"/>
  <c r="B272" i="1" s="1"/>
  <c r="D223" i="2" l="1"/>
  <c r="M223" i="2"/>
  <c r="J223" i="2"/>
  <c r="I223" i="2"/>
  <c r="L222" i="2"/>
  <c r="N222" i="2"/>
  <c r="C266" i="3"/>
  <c r="D266" i="3"/>
  <c r="D272" i="1"/>
  <c r="C272" i="1"/>
  <c r="E272" i="1" s="1"/>
  <c r="B273" i="1" s="1"/>
  <c r="K223" i="2" l="1"/>
  <c r="P223" i="2"/>
  <c r="O223" i="2"/>
  <c r="E223" i="2"/>
  <c r="F223" i="2"/>
  <c r="G223" i="2" s="1"/>
  <c r="H223" i="2" s="1"/>
  <c r="B224" i="2" s="1"/>
  <c r="E266" i="3"/>
  <c r="B267" i="3" s="1"/>
  <c r="D273" i="1"/>
  <c r="C273" i="1"/>
  <c r="M224" i="2" l="1"/>
  <c r="I224" i="2"/>
  <c r="J224" i="2"/>
  <c r="D224" i="2"/>
  <c r="L223" i="2"/>
  <c r="N223" i="2"/>
  <c r="D267" i="3"/>
  <c r="C267" i="3"/>
  <c r="E273" i="1"/>
  <c r="B274" i="1" s="1"/>
  <c r="D274" i="1" s="1"/>
  <c r="E224" i="2" l="1"/>
  <c r="F224" i="2"/>
  <c r="G224" i="2" s="1"/>
  <c r="H224" i="2" s="1"/>
  <c r="B225" i="2" s="1"/>
  <c r="O224" i="2"/>
  <c r="P224" i="2"/>
  <c r="K224" i="2"/>
  <c r="E267" i="3"/>
  <c r="B268" i="3" s="1"/>
  <c r="C274" i="1"/>
  <c r="E274" i="1" s="1"/>
  <c r="B275" i="1" s="1"/>
  <c r="C275" i="1" s="1"/>
  <c r="I225" i="2" l="1"/>
  <c r="M225" i="2"/>
  <c r="J225" i="2"/>
  <c r="D225" i="2"/>
  <c r="N224" i="2"/>
  <c r="L224" i="2"/>
  <c r="C268" i="3"/>
  <c r="D268" i="3"/>
  <c r="D275" i="1"/>
  <c r="E275" i="1" s="1"/>
  <c r="B276" i="1" s="1"/>
  <c r="F225" i="2" l="1"/>
  <c r="G225" i="2" s="1"/>
  <c r="H225" i="2" s="1"/>
  <c r="B226" i="2" s="1"/>
  <c r="E225" i="2"/>
  <c r="O225" i="2"/>
  <c r="P225" i="2"/>
  <c r="K225" i="2"/>
  <c r="E268" i="3"/>
  <c r="B269" i="3" s="1"/>
  <c r="D276" i="1"/>
  <c r="C276" i="1"/>
  <c r="N225" i="2" l="1"/>
  <c r="L225" i="2"/>
  <c r="I226" i="2"/>
  <c r="D226" i="2"/>
  <c r="J226" i="2"/>
  <c r="M226" i="2"/>
  <c r="D269" i="3"/>
  <c r="C269" i="3"/>
  <c r="E269" i="3" s="1"/>
  <c r="B270" i="3" s="1"/>
  <c r="E276" i="1"/>
  <c r="B277" i="1" s="1"/>
  <c r="D277" i="1" s="1"/>
  <c r="O226" i="2" l="1"/>
  <c r="P226" i="2"/>
  <c r="K226" i="2"/>
  <c r="E226" i="2"/>
  <c r="F226" i="2"/>
  <c r="G226" i="2" s="1"/>
  <c r="H226" i="2" s="1"/>
  <c r="B227" i="2" s="1"/>
  <c r="D270" i="3"/>
  <c r="C270" i="3"/>
  <c r="C277" i="1"/>
  <c r="E277" i="1" s="1"/>
  <c r="B278" i="1" s="1"/>
  <c r="D278" i="1" s="1"/>
  <c r="I227" i="2" l="1"/>
  <c r="J227" i="2"/>
  <c r="D227" i="2"/>
  <c r="M227" i="2"/>
  <c r="L226" i="2"/>
  <c r="N226" i="2"/>
  <c r="E270" i="3"/>
  <c r="B271" i="3" s="1"/>
  <c r="C278" i="1"/>
  <c r="E278" i="1" s="1"/>
  <c r="B279" i="1" s="1"/>
  <c r="F227" i="2" l="1"/>
  <c r="G227" i="2" s="1"/>
  <c r="H227" i="2" s="1"/>
  <c r="B228" i="2" s="1"/>
  <c r="E227" i="2"/>
  <c r="P227" i="2"/>
  <c r="O227" i="2"/>
  <c r="K227" i="2"/>
  <c r="C271" i="3"/>
  <c r="D271" i="3"/>
  <c r="D279" i="1"/>
  <c r="C279" i="1"/>
  <c r="N227" i="2" l="1"/>
  <c r="L227" i="2"/>
  <c r="I228" i="2"/>
  <c r="J228" i="2"/>
  <c r="M228" i="2"/>
  <c r="D228" i="2"/>
  <c r="E271" i="3"/>
  <c r="B272" i="3" s="1"/>
  <c r="E279" i="1"/>
  <c r="B280" i="1" s="1"/>
  <c r="C280" i="1" s="1"/>
  <c r="D280" i="1"/>
  <c r="E228" i="2" l="1"/>
  <c r="F228" i="2"/>
  <c r="G228" i="2" s="1"/>
  <c r="H228" i="2" s="1"/>
  <c r="B229" i="2" s="1"/>
  <c r="K228" i="2"/>
  <c r="P228" i="2"/>
  <c r="O228" i="2"/>
  <c r="C272" i="3"/>
  <c r="D272" i="3"/>
  <c r="E280" i="1"/>
  <c r="B281" i="1" s="1"/>
  <c r="C281" i="1" s="1"/>
  <c r="J229" i="2" l="1"/>
  <c r="D229" i="2"/>
  <c r="I229" i="2"/>
  <c r="M229" i="2"/>
  <c r="N228" i="2"/>
  <c r="L228" i="2"/>
  <c r="E272" i="3"/>
  <c r="B273" i="3" s="1"/>
  <c r="D281" i="1"/>
  <c r="E281" i="1" s="1"/>
  <c r="B282" i="1" s="1"/>
  <c r="K229" i="2" l="1"/>
  <c r="P229" i="2"/>
  <c r="O229" i="2"/>
  <c r="E229" i="2"/>
  <c r="F229" i="2"/>
  <c r="G229" i="2" s="1"/>
  <c r="H229" i="2" s="1"/>
  <c r="B230" i="2" s="1"/>
  <c r="D273" i="3"/>
  <c r="C273" i="3"/>
  <c r="E273" i="3" s="1"/>
  <c r="B274" i="3"/>
  <c r="D282" i="1"/>
  <c r="C282" i="1"/>
  <c r="E282" i="1" s="1"/>
  <c r="B283" i="1" s="1"/>
  <c r="C283" i="1" s="1"/>
  <c r="D230" i="2" l="1"/>
  <c r="M230" i="2"/>
  <c r="I230" i="2"/>
  <c r="J230" i="2"/>
  <c r="L229" i="2"/>
  <c r="N229" i="2"/>
  <c r="D274" i="3"/>
  <c r="C274" i="3"/>
  <c r="D283" i="1"/>
  <c r="E283" i="1" s="1"/>
  <c r="B284" i="1" s="1"/>
  <c r="K230" i="2" l="1"/>
  <c r="O230" i="2"/>
  <c r="P230" i="2"/>
  <c r="E230" i="2"/>
  <c r="F230" i="2"/>
  <c r="G230" i="2" s="1"/>
  <c r="H230" i="2" s="1"/>
  <c r="B231" i="2" s="1"/>
  <c r="E274" i="3"/>
  <c r="B275" i="3" s="1"/>
  <c r="D284" i="1"/>
  <c r="C284" i="1"/>
  <c r="E284" i="1" s="1"/>
  <c r="B285" i="1" s="1"/>
  <c r="D231" i="2" l="1"/>
  <c r="M231" i="2"/>
  <c r="I231" i="2"/>
  <c r="J231" i="2"/>
  <c r="L230" i="2"/>
  <c r="N230" i="2"/>
  <c r="D275" i="3"/>
  <c r="C275" i="3"/>
  <c r="D285" i="1"/>
  <c r="C285" i="1"/>
  <c r="K231" i="2" l="1"/>
  <c r="O231" i="2"/>
  <c r="P231" i="2"/>
  <c r="E231" i="2"/>
  <c r="F231" i="2"/>
  <c r="G231" i="2" s="1"/>
  <c r="H231" i="2" s="1"/>
  <c r="B232" i="2" s="1"/>
  <c r="E275" i="3"/>
  <c r="B276" i="3" s="1"/>
  <c r="E285" i="1"/>
  <c r="B286" i="1" s="1"/>
  <c r="C286" i="1" s="1"/>
  <c r="D286" i="1"/>
  <c r="M232" i="2" l="1"/>
  <c r="D232" i="2"/>
  <c r="I232" i="2"/>
  <c r="J232" i="2"/>
  <c r="L231" i="2"/>
  <c r="N231" i="2"/>
  <c r="D276" i="3"/>
  <c r="C276" i="3"/>
  <c r="E276" i="3" s="1"/>
  <c r="B277" i="3" s="1"/>
  <c r="E286" i="1"/>
  <c r="B287" i="1" s="1"/>
  <c r="E232" i="2" l="1"/>
  <c r="F232" i="2"/>
  <c r="G232" i="2" s="1"/>
  <c r="H232" i="2" s="1"/>
  <c r="B233" i="2" s="1"/>
  <c r="O232" i="2"/>
  <c r="K232" i="2"/>
  <c r="P232" i="2"/>
  <c r="D277" i="3"/>
  <c r="C277" i="3"/>
  <c r="E277" i="3" s="1"/>
  <c r="B278" i="3"/>
  <c r="D287" i="1"/>
  <c r="C287" i="1"/>
  <c r="M233" i="2" l="1"/>
  <c r="J233" i="2"/>
  <c r="I233" i="2"/>
  <c r="D233" i="2"/>
  <c r="N232" i="2"/>
  <c r="L232" i="2"/>
  <c r="D278" i="3"/>
  <c r="C278" i="3"/>
  <c r="E287" i="1"/>
  <c r="B288" i="1" s="1"/>
  <c r="C288" i="1" s="1"/>
  <c r="F233" i="2" l="1"/>
  <c r="G233" i="2" s="1"/>
  <c r="H233" i="2" s="1"/>
  <c r="B234" i="2" s="1"/>
  <c r="E233" i="2"/>
  <c r="O233" i="2"/>
  <c r="P233" i="2"/>
  <c r="K233" i="2"/>
  <c r="E278" i="3"/>
  <c r="B279" i="3" s="1"/>
  <c r="D288" i="1"/>
  <c r="E288" i="1" s="1"/>
  <c r="B289" i="1" s="1"/>
  <c r="N233" i="2" l="1"/>
  <c r="L233" i="2"/>
  <c r="I234" i="2"/>
  <c r="M234" i="2"/>
  <c r="D234" i="2"/>
  <c r="J234" i="2"/>
  <c r="C279" i="3"/>
  <c r="D279" i="3"/>
  <c r="C289" i="1"/>
  <c r="D289" i="1"/>
  <c r="O234" i="2" l="1"/>
  <c r="P234" i="2"/>
  <c r="K234" i="2"/>
  <c r="E234" i="2"/>
  <c r="F234" i="2"/>
  <c r="G234" i="2" s="1"/>
  <c r="H234" i="2" s="1"/>
  <c r="B235" i="2" s="1"/>
  <c r="E279" i="3"/>
  <c r="B280" i="3" s="1"/>
  <c r="E289" i="1"/>
  <c r="B290" i="1" s="1"/>
  <c r="I235" i="2" l="1"/>
  <c r="J235" i="2"/>
  <c r="M235" i="2"/>
  <c r="D235" i="2"/>
  <c r="L234" i="2"/>
  <c r="N234" i="2"/>
  <c r="D280" i="3"/>
  <c r="C280" i="3"/>
  <c r="C290" i="1"/>
  <c r="D290" i="1"/>
  <c r="P235" i="2" l="1"/>
  <c r="K235" i="2"/>
  <c r="O235" i="2"/>
  <c r="E235" i="2"/>
  <c r="F235" i="2"/>
  <c r="G235" i="2" s="1"/>
  <c r="H235" i="2" s="1"/>
  <c r="B236" i="2" s="1"/>
  <c r="E280" i="3"/>
  <c r="B281" i="3" s="1"/>
  <c r="E290" i="1"/>
  <c r="B291" i="1" s="1"/>
  <c r="I236" i="2" l="1"/>
  <c r="J236" i="2"/>
  <c r="D236" i="2"/>
  <c r="M236" i="2"/>
  <c r="L235" i="2"/>
  <c r="N235" i="2"/>
  <c r="D281" i="3"/>
  <c r="C281" i="3"/>
  <c r="E281" i="3" s="1"/>
  <c r="B282" i="3"/>
  <c r="D291" i="1"/>
  <c r="C291" i="1"/>
  <c r="E236" i="2" l="1"/>
  <c r="F236" i="2"/>
  <c r="G236" i="2" s="1"/>
  <c r="H236" i="2" s="1"/>
  <c r="B237" i="2" s="1"/>
  <c r="K236" i="2"/>
  <c r="O236" i="2"/>
  <c r="P236" i="2"/>
  <c r="C282" i="3"/>
  <c r="D282" i="3"/>
  <c r="E291" i="1"/>
  <c r="B292" i="1" s="1"/>
  <c r="D292" i="1" s="1"/>
  <c r="J237" i="2" l="1"/>
  <c r="D237" i="2"/>
  <c r="I237" i="2"/>
  <c r="M237" i="2"/>
  <c r="L236" i="2"/>
  <c r="N236" i="2"/>
  <c r="E282" i="3"/>
  <c r="B283" i="3" s="1"/>
  <c r="C292" i="1"/>
  <c r="E292" i="1" s="1"/>
  <c r="B293" i="1" s="1"/>
  <c r="F237" i="2" l="1"/>
  <c r="G237" i="2" s="1"/>
  <c r="H237" i="2" s="1"/>
  <c r="B238" i="2" s="1"/>
  <c r="E237" i="2"/>
  <c r="K237" i="2"/>
  <c r="O237" i="2"/>
  <c r="P237" i="2"/>
  <c r="D283" i="3"/>
  <c r="C283" i="3"/>
  <c r="E283" i="3" s="1"/>
  <c r="B284" i="3" s="1"/>
  <c r="C293" i="1"/>
  <c r="D293" i="1"/>
  <c r="L237" i="2" l="1"/>
  <c r="N237" i="2"/>
  <c r="D238" i="2"/>
  <c r="M238" i="2"/>
  <c r="I238" i="2"/>
  <c r="J238" i="2"/>
  <c r="D284" i="3"/>
  <c r="C284" i="3"/>
  <c r="E284" i="3" s="1"/>
  <c r="B285" i="3"/>
  <c r="E293" i="1"/>
  <c r="B294" i="1" s="1"/>
  <c r="K238" i="2" l="1"/>
  <c r="P238" i="2"/>
  <c r="O238" i="2"/>
  <c r="E238" i="2"/>
  <c r="F238" i="2"/>
  <c r="G238" i="2" s="1"/>
  <c r="H238" i="2" s="1"/>
  <c r="B239" i="2" s="1"/>
  <c r="D285" i="3"/>
  <c r="C285" i="3"/>
  <c r="C294" i="1"/>
  <c r="D294" i="1"/>
  <c r="D239" i="2" l="1"/>
  <c r="M239" i="2"/>
  <c r="I239" i="2"/>
  <c r="J239" i="2"/>
  <c r="L238" i="2"/>
  <c r="N238" i="2"/>
  <c r="E285" i="3"/>
  <c r="B286" i="3" s="1"/>
  <c r="E294" i="1"/>
  <c r="B295" i="1" s="1"/>
  <c r="O239" i="2" l="1"/>
  <c r="P239" i="2"/>
  <c r="K239" i="2"/>
  <c r="E239" i="2"/>
  <c r="F239" i="2"/>
  <c r="G239" i="2" s="1"/>
  <c r="H239" i="2" s="1"/>
  <c r="B240" i="2" s="1"/>
  <c r="C286" i="3"/>
  <c r="D286" i="3"/>
  <c r="D295" i="1"/>
  <c r="C295" i="1"/>
  <c r="M240" i="2" l="1"/>
  <c r="D240" i="2"/>
  <c r="I240" i="2"/>
  <c r="J240" i="2"/>
  <c r="L239" i="2"/>
  <c r="N239" i="2"/>
  <c r="E286" i="3"/>
  <c r="B287" i="3" s="1"/>
  <c r="E295" i="1"/>
  <c r="B296" i="1" s="1"/>
  <c r="E240" i="2" l="1"/>
  <c r="F240" i="2"/>
  <c r="G240" i="2" s="1"/>
  <c r="H240" i="2" s="1"/>
  <c r="B241" i="2" s="1"/>
  <c r="O240" i="2"/>
  <c r="K240" i="2"/>
  <c r="P240" i="2"/>
  <c r="C287" i="3"/>
  <c r="E287" i="3" s="1"/>
  <c r="B288" i="3" s="1"/>
  <c r="D287" i="3"/>
  <c r="D296" i="1"/>
  <c r="C296" i="1"/>
  <c r="N240" i="2" l="1"/>
  <c r="L240" i="2"/>
  <c r="J241" i="2"/>
  <c r="D241" i="2"/>
  <c r="M241" i="2"/>
  <c r="I241" i="2"/>
  <c r="D288" i="3"/>
  <c r="C288" i="3"/>
  <c r="E296" i="1"/>
  <c r="B297" i="1" s="1"/>
  <c r="C297" i="1" s="1"/>
  <c r="O241" i="2" l="1"/>
  <c r="P241" i="2"/>
  <c r="K241" i="2"/>
  <c r="F241" i="2"/>
  <c r="G241" i="2" s="1"/>
  <c r="H241" i="2" s="1"/>
  <c r="B242" i="2" s="1"/>
  <c r="E241" i="2"/>
  <c r="E288" i="3"/>
  <c r="B289" i="3" s="1"/>
  <c r="D297" i="1"/>
  <c r="E297" i="1" s="1"/>
  <c r="B298" i="1" s="1"/>
  <c r="I242" i="2" l="1"/>
  <c r="M242" i="2"/>
  <c r="J242" i="2"/>
  <c r="D242" i="2"/>
  <c r="N241" i="2"/>
  <c r="L241" i="2"/>
  <c r="D289" i="3"/>
  <c r="C289" i="3"/>
  <c r="E289" i="3" s="1"/>
  <c r="B290" i="3"/>
  <c r="C298" i="1"/>
  <c r="D298" i="1"/>
  <c r="F242" i="2" l="1"/>
  <c r="G242" i="2" s="1"/>
  <c r="H242" i="2" s="1"/>
  <c r="B243" i="2" s="1"/>
  <c r="E242" i="2"/>
  <c r="O242" i="2"/>
  <c r="P242" i="2"/>
  <c r="K242" i="2"/>
  <c r="C290" i="3"/>
  <c r="D290" i="3"/>
  <c r="E298" i="1"/>
  <c r="B299" i="1" s="1"/>
  <c r="C299" i="1" s="1"/>
  <c r="N242" i="2" l="1"/>
  <c r="L242" i="2"/>
  <c r="I243" i="2"/>
  <c r="J243" i="2"/>
  <c r="M243" i="2"/>
  <c r="D243" i="2"/>
  <c r="E290" i="3"/>
  <c r="B291" i="3" s="1"/>
  <c r="D299" i="1"/>
  <c r="E299" i="1" s="1"/>
  <c r="B300" i="1" s="1"/>
  <c r="E243" i="2" l="1"/>
  <c r="F243" i="2"/>
  <c r="G243" i="2" s="1"/>
  <c r="H243" i="2" s="1"/>
  <c r="B244" i="2" s="1"/>
  <c r="P243" i="2"/>
  <c r="K243" i="2"/>
  <c r="O243" i="2"/>
  <c r="C291" i="3"/>
  <c r="D291" i="3"/>
  <c r="D300" i="1"/>
  <c r="C300" i="1"/>
  <c r="L243" i="2" l="1"/>
  <c r="N243" i="2"/>
  <c r="I244" i="2"/>
  <c r="J244" i="2"/>
  <c r="D244" i="2"/>
  <c r="M244" i="2"/>
  <c r="E291" i="3"/>
  <c r="B292" i="3" s="1"/>
  <c r="E300" i="1"/>
  <c r="B301" i="1" s="1"/>
  <c r="H9" i="1" s="1"/>
  <c r="H10" i="1" s="1"/>
  <c r="K244" i="2" l="1"/>
  <c r="O244" i="2"/>
  <c r="P244" i="2"/>
  <c r="E244" i="2"/>
  <c r="F244" i="2"/>
  <c r="G244" i="2" s="1"/>
  <c r="H244" i="2" s="1"/>
  <c r="B245" i="2" s="1"/>
  <c r="D292" i="3"/>
  <c r="C292" i="3"/>
  <c r="C301" i="1"/>
  <c r="D301" i="1"/>
  <c r="J245" i="2" l="1"/>
  <c r="D245" i="2"/>
  <c r="I245" i="2"/>
  <c r="M245" i="2"/>
  <c r="L244" i="2"/>
  <c r="N244" i="2"/>
  <c r="E292" i="3"/>
  <c r="B293" i="3" s="1"/>
  <c r="E301" i="1"/>
  <c r="K245" i="2" l="1"/>
  <c r="O245" i="2"/>
  <c r="P245" i="2"/>
  <c r="E245" i="2"/>
  <c r="F245" i="2"/>
  <c r="G245" i="2" s="1"/>
  <c r="H245" i="2" s="1"/>
  <c r="B246" i="2" s="1"/>
  <c r="C293" i="3"/>
  <c r="D293" i="3"/>
  <c r="D246" i="2" l="1"/>
  <c r="M246" i="2"/>
  <c r="J246" i="2"/>
  <c r="I246" i="2"/>
  <c r="L245" i="2"/>
  <c r="N245" i="2"/>
  <c r="E293" i="3"/>
  <c r="B294" i="3" s="1"/>
  <c r="K246" i="2" l="1"/>
  <c r="P246" i="2"/>
  <c r="O246" i="2"/>
  <c r="E246" i="2"/>
  <c r="F246" i="2"/>
  <c r="G246" i="2" s="1"/>
  <c r="H246" i="2" s="1"/>
  <c r="B247" i="2" s="1"/>
  <c r="C294" i="3"/>
  <c r="D294" i="3"/>
  <c r="D247" i="2" l="1"/>
  <c r="M247" i="2"/>
  <c r="I247" i="2"/>
  <c r="J247" i="2"/>
  <c r="L246" i="2"/>
  <c r="N246" i="2"/>
  <c r="E294" i="3"/>
  <c r="B295" i="3" s="1"/>
  <c r="K247" i="2" l="1"/>
  <c r="O247" i="2"/>
  <c r="P247" i="2"/>
  <c r="E247" i="2"/>
  <c r="F247" i="2"/>
  <c r="G247" i="2" s="1"/>
  <c r="H247" i="2" s="1"/>
  <c r="B248" i="2" s="1"/>
  <c r="D295" i="3"/>
  <c r="C295" i="3"/>
  <c r="E295" i="3" s="1"/>
  <c r="B296" i="3"/>
  <c r="M248" i="2" l="1"/>
  <c r="I248" i="2"/>
  <c r="J248" i="2"/>
  <c r="D248" i="2"/>
  <c r="L247" i="2"/>
  <c r="N247" i="2"/>
  <c r="D296" i="3"/>
  <c r="C296" i="3"/>
  <c r="E248" i="2" l="1"/>
  <c r="F248" i="2"/>
  <c r="G248" i="2" s="1"/>
  <c r="H248" i="2" s="1"/>
  <c r="B249" i="2" s="1"/>
  <c r="O248" i="2"/>
  <c r="K248" i="2"/>
  <c r="P248" i="2"/>
  <c r="E296" i="3"/>
  <c r="B297" i="3" s="1"/>
  <c r="N248" i="2" l="1"/>
  <c r="L248" i="2"/>
  <c r="D249" i="2"/>
  <c r="I249" i="2"/>
  <c r="J249" i="2"/>
  <c r="M249" i="2"/>
  <c r="D297" i="3"/>
  <c r="C297" i="3"/>
  <c r="E297" i="3" s="1"/>
  <c r="B298" i="3"/>
  <c r="O249" i="2" l="1"/>
  <c r="P249" i="2"/>
  <c r="K249" i="2"/>
  <c r="F249" i="2"/>
  <c r="G249" i="2" s="1"/>
  <c r="H249" i="2" s="1"/>
  <c r="B250" i="2" s="1"/>
  <c r="E249" i="2"/>
  <c r="D298" i="3"/>
  <c r="C298" i="3"/>
  <c r="E298" i="3" s="1"/>
  <c r="B299" i="3" s="1"/>
  <c r="I250" i="2" l="1"/>
  <c r="D250" i="2"/>
  <c r="J250" i="2"/>
  <c r="M250" i="2"/>
  <c r="N249" i="2"/>
  <c r="L249" i="2"/>
  <c r="D299" i="3"/>
  <c r="C299" i="3"/>
  <c r="O250" i="2" l="1"/>
  <c r="P250" i="2"/>
  <c r="K250" i="2"/>
  <c r="F250" i="2"/>
  <c r="G250" i="2" s="1"/>
  <c r="H250" i="2" s="1"/>
  <c r="B251" i="2" s="1"/>
  <c r="E250" i="2"/>
  <c r="E299" i="3"/>
  <c r="B300" i="3" s="1"/>
  <c r="I251" i="2" l="1"/>
  <c r="J251" i="2"/>
  <c r="M251" i="2"/>
  <c r="D251" i="2"/>
  <c r="N250" i="2"/>
  <c r="L250" i="2"/>
  <c r="C300" i="3"/>
  <c r="D300" i="3"/>
  <c r="F251" i="2" l="1"/>
  <c r="G251" i="2" s="1"/>
  <c r="H251" i="2" s="1"/>
  <c r="B252" i="2" s="1"/>
  <c r="E251" i="2"/>
  <c r="P251" i="2"/>
  <c r="O251" i="2"/>
  <c r="K251" i="2"/>
  <c r="B301" i="3"/>
  <c r="E300" i="3"/>
  <c r="N251" i="2" l="1"/>
  <c r="L251" i="2"/>
  <c r="I252" i="2"/>
  <c r="J252" i="2"/>
  <c r="M252" i="2"/>
  <c r="D252" i="2"/>
  <c r="D301" i="3"/>
  <c r="C301" i="3"/>
  <c r="E301" i="3" s="1"/>
  <c r="B302" i="3" s="1"/>
  <c r="E252" i="2" l="1"/>
  <c r="F252" i="2"/>
  <c r="G252" i="2" s="1"/>
  <c r="H252" i="2" s="1"/>
  <c r="B253" i="2" s="1"/>
  <c r="K252" i="2"/>
  <c r="O252" i="2"/>
  <c r="P252" i="2"/>
  <c r="D302" i="3"/>
  <c r="H10" i="3"/>
  <c r="H11" i="3" s="1"/>
  <c r="C302" i="3"/>
  <c r="E302" i="3" s="1"/>
  <c r="L252" i="2" l="1"/>
  <c r="N252" i="2"/>
  <c r="J253" i="2"/>
  <c r="D253" i="2"/>
  <c r="I253" i="2"/>
  <c r="M253" i="2"/>
  <c r="K253" i="2" l="1"/>
  <c r="O253" i="2"/>
  <c r="P253" i="2"/>
  <c r="E253" i="2"/>
  <c r="F253" i="2"/>
  <c r="G253" i="2" s="1"/>
  <c r="H253" i="2" s="1"/>
  <c r="B254" i="2" s="1"/>
  <c r="D254" i="2" l="1"/>
  <c r="M254" i="2"/>
  <c r="J254" i="2"/>
  <c r="I254" i="2"/>
  <c r="L253" i="2"/>
  <c r="N253" i="2"/>
  <c r="K254" i="2" l="1"/>
  <c r="O254" i="2"/>
  <c r="P254" i="2"/>
  <c r="E254" i="2"/>
  <c r="F254" i="2"/>
  <c r="G254" i="2" s="1"/>
  <c r="H254" i="2" s="1"/>
  <c r="B255" i="2" s="1"/>
  <c r="D255" i="2" l="1"/>
  <c r="M255" i="2"/>
  <c r="J255" i="2"/>
  <c r="I255" i="2"/>
  <c r="L254" i="2"/>
  <c r="N254" i="2"/>
  <c r="P255" i="2" l="1"/>
  <c r="K255" i="2"/>
  <c r="O255" i="2"/>
  <c r="E255" i="2"/>
  <c r="F255" i="2"/>
  <c r="G255" i="2" s="1"/>
  <c r="H255" i="2" s="1"/>
  <c r="B256" i="2" s="1"/>
  <c r="L255" i="2" l="1"/>
  <c r="N255" i="2"/>
  <c r="M256" i="2"/>
  <c r="D256" i="2"/>
  <c r="I256" i="2"/>
  <c r="J256" i="2"/>
  <c r="E256" i="2" l="1"/>
  <c r="F256" i="2"/>
  <c r="G256" i="2" s="1"/>
  <c r="H256" i="2" s="1"/>
  <c r="B257" i="2" s="1"/>
  <c r="O256" i="2"/>
  <c r="P256" i="2"/>
  <c r="K256" i="2"/>
  <c r="M257" i="2" l="1"/>
  <c r="D257" i="2"/>
  <c r="J257" i="2"/>
  <c r="I257" i="2"/>
  <c r="N256" i="2"/>
  <c r="L256" i="2"/>
  <c r="F257" i="2" l="1"/>
  <c r="G257" i="2" s="1"/>
  <c r="H257" i="2" s="1"/>
  <c r="B258" i="2" s="1"/>
  <c r="E257" i="2"/>
  <c r="O257" i="2"/>
  <c r="P257" i="2"/>
  <c r="K257" i="2"/>
  <c r="N257" i="2" l="1"/>
  <c r="L257" i="2"/>
  <c r="I258" i="2"/>
  <c r="M258" i="2"/>
  <c r="D258" i="2"/>
  <c r="J258" i="2"/>
  <c r="E258" i="2" l="1"/>
  <c r="F258" i="2"/>
  <c r="G258" i="2" s="1"/>
  <c r="H258" i="2" s="1"/>
  <c r="B259" i="2" s="1"/>
  <c r="O258" i="2"/>
  <c r="P258" i="2"/>
  <c r="K258" i="2"/>
  <c r="L258" i="2" l="1"/>
  <c r="N258" i="2"/>
  <c r="I259" i="2"/>
  <c r="J259" i="2"/>
  <c r="M259" i="2"/>
  <c r="D259" i="2"/>
  <c r="E259" i="2" l="1"/>
  <c r="F259" i="2"/>
  <c r="G259" i="2" s="1"/>
  <c r="H259" i="2" s="1"/>
  <c r="B260" i="2" s="1"/>
  <c r="P259" i="2"/>
  <c r="K259" i="2"/>
  <c r="O259" i="2"/>
  <c r="I260" i="2" l="1"/>
  <c r="J260" i="2"/>
  <c r="M260" i="2"/>
  <c r="D260" i="2"/>
  <c r="N259" i="2"/>
  <c r="L259" i="2"/>
  <c r="K260" i="2" l="1"/>
  <c r="O260" i="2"/>
  <c r="P260" i="2"/>
  <c r="F260" i="2"/>
  <c r="G260" i="2" s="1"/>
  <c r="H260" i="2" s="1"/>
  <c r="B261" i="2" s="1"/>
  <c r="E260" i="2"/>
  <c r="J261" i="2" l="1"/>
  <c r="D261" i="2"/>
  <c r="I261" i="2"/>
  <c r="M261" i="2"/>
  <c r="L260" i="2"/>
  <c r="N260" i="2"/>
  <c r="K261" i="2" l="1"/>
  <c r="P261" i="2"/>
  <c r="O261" i="2"/>
  <c r="E261" i="2"/>
  <c r="F261" i="2"/>
  <c r="G261" i="2" s="1"/>
  <c r="H261" i="2" s="1"/>
  <c r="B262" i="2" s="1"/>
  <c r="D262" i="2" l="1"/>
  <c r="M262" i="2"/>
  <c r="I262" i="2"/>
  <c r="J262" i="2"/>
  <c r="L261" i="2"/>
  <c r="N261" i="2"/>
  <c r="K262" i="2" l="1"/>
  <c r="O262" i="2"/>
  <c r="P262" i="2"/>
  <c r="E262" i="2"/>
  <c r="F262" i="2"/>
  <c r="G262" i="2" s="1"/>
  <c r="H262" i="2" s="1"/>
  <c r="B263" i="2" s="1"/>
  <c r="D263" i="2" l="1"/>
  <c r="M263" i="2"/>
  <c r="I263" i="2"/>
  <c r="J263" i="2"/>
  <c r="L262" i="2"/>
  <c r="N262" i="2"/>
  <c r="K263" i="2" l="1"/>
  <c r="O263" i="2"/>
  <c r="P263" i="2"/>
  <c r="E263" i="2"/>
  <c r="F263" i="2"/>
  <c r="G263" i="2" s="1"/>
  <c r="H263" i="2" s="1"/>
  <c r="B264" i="2" s="1"/>
  <c r="M264" i="2" l="1"/>
  <c r="J264" i="2"/>
  <c r="I264" i="2"/>
  <c r="D264" i="2"/>
  <c r="L263" i="2"/>
  <c r="N263" i="2"/>
  <c r="E264" i="2" l="1"/>
  <c r="F264" i="2"/>
  <c r="G264" i="2" s="1"/>
  <c r="H264" i="2" s="1"/>
  <c r="B265" i="2" s="1"/>
  <c r="O264" i="2"/>
  <c r="K264" i="2"/>
  <c r="P264" i="2"/>
  <c r="I265" i="2" l="1"/>
  <c r="J265" i="2"/>
  <c r="M265" i="2"/>
  <c r="D265" i="2"/>
  <c r="N264" i="2"/>
  <c r="L264" i="2"/>
  <c r="F265" i="2" l="1"/>
  <c r="G265" i="2" s="1"/>
  <c r="H265" i="2" s="1"/>
  <c r="B266" i="2" s="1"/>
  <c r="E265" i="2"/>
  <c r="O265" i="2"/>
  <c r="P265" i="2"/>
  <c r="K265" i="2"/>
  <c r="N265" i="2" l="1"/>
  <c r="L265" i="2"/>
  <c r="I266" i="2"/>
  <c r="J266" i="2"/>
  <c r="M266" i="2"/>
  <c r="D266" i="2"/>
  <c r="O266" i="2" l="1"/>
  <c r="P266" i="2"/>
  <c r="K266" i="2"/>
  <c r="E266" i="2"/>
  <c r="F266" i="2"/>
  <c r="G266" i="2" s="1"/>
  <c r="H266" i="2" s="1"/>
  <c r="B267" i="2" s="1"/>
  <c r="I267" i="2" l="1"/>
  <c r="J267" i="2"/>
  <c r="D267" i="2"/>
  <c r="M267" i="2"/>
  <c r="L266" i="2"/>
  <c r="N266" i="2"/>
  <c r="P267" i="2" l="1"/>
  <c r="O267" i="2"/>
  <c r="K267" i="2"/>
  <c r="E267" i="2"/>
  <c r="F267" i="2"/>
  <c r="G267" i="2" s="1"/>
  <c r="H267" i="2" s="1"/>
  <c r="B268" i="2" s="1"/>
  <c r="I268" i="2" l="1"/>
  <c r="J268" i="2"/>
  <c r="D268" i="2"/>
  <c r="M268" i="2"/>
  <c r="L267" i="2"/>
  <c r="N267" i="2"/>
  <c r="K268" i="2" l="1"/>
  <c r="O268" i="2"/>
  <c r="P268" i="2"/>
  <c r="F268" i="2"/>
  <c r="G268" i="2" s="1"/>
  <c r="H268" i="2" s="1"/>
  <c r="B269" i="2" s="1"/>
  <c r="E268" i="2"/>
  <c r="J269" i="2" l="1"/>
  <c r="D269" i="2"/>
  <c r="M269" i="2"/>
  <c r="I269" i="2"/>
  <c r="N268" i="2"/>
  <c r="L268" i="2"/>
  <c r="K269" i="2" l="1"/>
  <c r="P269" i="2"/>
  <c r="O269" i="2"/>
  <c r="E269" i="2"/>
  <c r="F269" i="2"/>
  <c r="G269" i="2" s="1"/>
  <c r="H269" i="2" s="1"/>
  <c r="B270" i="2" s="1"/>
  <c r="D270" i="2" l="1"/>
  <c r="M270" i="2"/>
  <c r="I270" i="2"/>
  <c r="J270" i="2"/>
  <c r="L269" i="2"/>
  <c r="N269" i="2"/>
  <c r="K270" i="2" l="1"/>
  <c r="O270" i="2"/>
  <c r="P270" i="2"/>
  <c r="E270" i="2"/>
  <c r="F270" i="2"/>
  <c r="G270" i="2" s="1"/>
  <c r="H270" i="2" s="1"/>
  <c r="B271" i="2" s="1"/>
  <c r="D271" i="2" l="1"/>
  <c r="M271" i="2"/>
  <c r="I271" i="2"/>
  <c r="J271" i="2"/>
  <c r="L270" i="2"/>
  <c r="N270" i="2"/>
  <c r="O271" i="2" l="1"/>
  <c r="K271" i="2"/>
  <c r="P271" i="2"/>
  <c r="E271" i="2"/>
  <c r="F271" i="2"/>
  <c r="G271" i="2" s="1"/>
  <c r="H271" i="2" s="1"/>
  <c r="B272" i="2" s="1"/>
  <c r="M272" i="2" l="1"/>
  <c r="D272" i="2"/>
  <c r="I272" i="2"/>
  <c r="J272" i="2"/>
  <c r="L271" i="2"/>
  <c r="N271" i="2"/>
  <c r="E272" i="2" l="1"/>
  <c r="F272" i="2"/>
  <c r="G272" i="2" s="1"/>
  <c r="H272" i="2" s="1"/>
  <c r="B273" i="2" s="1"/>
  <c r="O272" i="2"/>
  <c r="K272" i="2"/>
  <c r="P272" i="2"/>
  <c r="N272" i="2" l="1"/>
  <c r="L272" i="2"/>
  <c r="D273" i="2"/>
  <c r="I273" i="2"/>
  <c r="J273" i="2"/>
  <c r="M273" i="2"/>
  <c r="O273" i="2" l="1"/>
  <c r="P273" i="2"/>
  <c r="K273" i="2"/>
  <c r="F273" i="2"/>
  <c r="G273" i="2" s="1"/>
  <c r="H273" i="2" s="1"/>
  <c r="B274" i="2" s="1"/>
  <c r="E273" i="2"/>
  <c r="I274" i="2" l="1"/>
  <c r="M274" i="2"/>
  <c r="D274" i="2"/>
  <c r="J274" i="2"/>
  <c r="N273" i="2"/>
  <c r="L273" i="2"/>
  <c r="E274" i="2" l="1"/>
  <c r="F274" i="2"/>
  <c r="G274" i="2" s="1"/>
  <c r="H274" i="2" s="1"/>
  <c r="B275" i="2" s="1"/>
  <c r="O274" i="2"/>
  <c r="P274" i="2"/>
  <c r="K274" i="2"/>
  <c r="N274" i="2" l="1"/>
  <c r="L274" i="2"/>
  <c r="I275" i="2"/>
  <c r="J275" i="2"/>
  <c r="M275" i="2"/>
  <c r="D275" i="2"/>
  <c r="E275" i="2" l="1"/>
  <c r="F275" i="2"/>
  <c r="G275" i="2" s="1"/>
  <c r="H275" i="2" s="1"/>
  <c r="B276" i="2" s="1"/>
  <c r="P275" i="2"/>
  <c r="O275" i="2"/>
  <c r="K275" i="2"/>
  <c r="L275" i="2" l="1"/>
  <c r="N275" i="2"/>
  <c r="I276" i="2"/>
  <c r="J276" i="2"/>
  <c r="M276" i="2"/>
  <c r="D276" i="2"/>
  <c r="K276" i="2" l="1"/>
  <c r="O276" i="2"/>
  <c r="P276" i="2"/>
  <c r="E276" i="2"/>
  <c r="F276" i="2"/>
  <c r="G276" i="2" s="1"/>
  <c r="H276" i="2" s="1"/>
  <c r="B277" i="2" s="1"/>
  <c r="J277" i="2" l="1"/>
  <c r="D277" i="2"/>
  <c r="M277" i="2"/>
  <c r="I277" i="2"/>
  <c r="L276" i="2"/>
  <c r="N276" i="2"/>
  <c r="K277" i="2" l="1"/>
  <c r="P277" i="2"/>
  <c r="O277" i="2"/>
  <c r="F277" i="2"/>
  <c r="G277" i="2" s="1"/>
  <c r="H277" i="2" s="1"/>
  <c r="B278" i="2" s="1"/>
  <c r="E277" i="2"/>
  <c r="D278" i="2" l="1"/>
  <c r="M278" i="2"/>
  <c r="J278" i="2"/>
  <c r="I278" i="2"/>
  <c r="L277" i="2"/>
  <c r="N277" i="2"/>
  <c r="K278" i="2" l="1"/>
  <c r="O278" i="2"/>
  <c r="P278" i="2"/>
  <c r="E278" i="2"/>
  <c r="F278" i="2"/>
  <c r="G278" i="2" s="1"/>
  <c r="H278" i="2" s="1"/>
  <c r="B279" i="2" s="1"/>
  <c r="D279" i="2" l="1"/>
  <c r="M279" i="2"/>
  <c r="I279" i="2"/>
  <c r="J279" i="2"/>
  <c r="L278" i="2"/>
  <c r="N278" i="2"/>
  <c r="P279" i="2" l="1"/>
  <c r="K279" i="2"/>
  <c r="O279" i="2"/>
  <c r="E279" i="2"/>
  <c r="F279" i="2"/>
  <c r="G279" i="2" s="1"/>
  <c r="H279" i="2" s="1"/>
  <c r="B280" i="2" s="1"/>
  <c r="M280" i="2" l="1"/>
  <c r="D280" i="2"/>
  <c r="I280" i="2"/>
  <c r="J280" i="2"/>
  <c r="L279" i="2"/>
  <c r="N279" i="2"/>
  <c r="E280" i="2" l="1"/>
  <c r="F280" i="2"/>
  <c r="G280" i="2" s="1"/>
  <c r="H280" i="2" s="1"/>
  <c r="B281" i="2" s="1"/>
  <c r="O280" i="2"/>
  <c r="P280" i="2"/>
  <c r="K280" i="2"/>
  <c r="N280" i="2" l="1"/>
  <c r="L280" i="2"/>
  <c r="D281" i="2"/>
  <c r="M281" i="2"/>
  <c r="I281" i="2"/>
  <c r="J281" i="2"/>
  <c r="O281" i="2" l="1"/>
  <c r="P281" i="2"/>
  <c r="K281" i="2"/>
  <c r="F281" i="2"/>
  <c r="G281" i="2" s="1"/>
  <c r="H281" i="2" s="1"/>
  <c r="B282" i="2" s="1"/>
  <c r="E281" i="2"/>
  <c r="I282" i="2" l="1"/>
  <c r="J282" i="2"/>
  <c r="M282" i="2"/>
  <c r="D282" i="2"/>
  <c r="N281" i="2"/>
  <c r="L281" i="2"/>
  <c r="F282" i="2" l="1"/>
  <c r="G282" i="2" s="1"/>
  <c r="H282" i="2" s="1"/>
  <c r="B283" i="2" s="1"/>
  <c r="E282" i="2"/>
  <c r="O282" i="2"/>
  <c r="P282" i="2"/>
  <c r="K282" i="2"/>
  <c r="N282" i="2" l="1"/>
  <c r="L282" i="2"/>
  <c r="I283" i="2"/>
  <c r="J283" i="2"/>
  <c r="M283" i="2"/>
  <c r="D283" i="2"/>
  <c r="F283" i="2" l="1"/>
  <c r="G283" i="2" s="1"/>
  <c r="H283" i="2" s="1"/>
  <c r="B284" i="2" s="1"/>
  <c r="E283" i="2"/>
  <c r="P283" i="2"/>
  <c r="K283" i="2"/>
  <c r="O283" i="2"/>
  <c r="L283" i="2" l="1"/>
  <c r="N283" i="2"/>
  <c r="I284" i="2"/>
  <c r="J284" i="2"/>
  <c r="D284" i="2"/>
  <c r="M284" i="2"/>
  <c r="K284" i="2" l="1"/>
  <c r="P284" i="2"/>
  <c r="O284" i="2"/>
  <c r="E284" i="2"/>
  <c r="F284" i="2"/>
  <c r="G284" i="2" s="1"/>
  <c r="H284" i="2" s="1"/>
  <c r="B285" i="2" s="1"/>
  <c r="J285" i="2" l="1"/>
  <c r="D285" i="2"/>
  <c r="M285" i="2"/>
  <c r="I285" i="2"/>
  <c r="L284" i="2"/>
  <c r="N284" i="2"/>
  <c r="K285" i="2" l="1"/>
  <c r="O285" i="2"/>
  <c r="P285" i="2"/>
  <c r="E285" i="2"/>
  <c r="F285" i="2"/>
  <c r="G285" i="2" s="1"/>
  <c r="H285" i="2" s="1"/>
  <c r="B286" i="2" s="1"/>
  <c r="L285" i="2" l="1"/>
  <c r="N285" i="2"/>
  <c r="D286" i="2"/>
  <c r="M286" i="2"/>
  <c r="I286" i="2"/>
  <c r="J286" i="2"/>
  <c r="K286" i="2" l="1"/>
  <c r="O286" i="2"/>
  <c r="P286" i="2"/>
  <c r="E286" i="2"/>
  <c r="F286" i="2"/>
  <c r="G286" i="2" s="1"/>
  <c r="H286" i="2" s="1"/>
  <c r="B287" i="2" s="1"/>
  <c r="D287" i="2" l="1"/>
  <c r="M287" i="2"/>
  <c r="J287" i="2"/>
  <c r="I287" i="2"/>
  <c r="L286" i="2"/>
  <c r="N286" i="2"/>
  <c r="K287" i="2" l="1"/>
  <c r="O287" i="2"/>
  <c r="P287" i="2"/>
  <c r="E287" i="2"/>
  <c r="F287" i="2"/>
  <c r="G287" i="2" s="1"/>
  <c r="H287" i="2" s="1"/>
  <c r="B288" i="2" s="1"/>
  <c r="M288" i="2" l="1"/>
  <c r="I288" i="2"/>
  <c r="J288" i="2"/>
  <c r="D288" i="2"/>
  <c r="L287" i="2"/>
  <c r="N287" i="2"/>
  <c r="E288" i="2" l="1"/>
  <c r="F288" i="2"/>
  <c r="G288" i="2" s="1"/>
  <c r="H288" i="2" s="1"/>
  <c r="B289" i="2" s="1"/>
  <c r="O288" i="2"/>
  <c r="P288" i="2"/>
  <c r="K288" i="2"/>
  <c r="I289" i="2" l="1"/>
  <c r="J289" i="2"/>
  <c r="D289" i="2"/>
  <c r="M289" i="2"/>
  <c r="N288" i="2"/>
  <c r="L288" i="2"/>
  <c r="O289" i="2" l="1"/>
  <c r="P289" i="2"/>
  <c r="K289" i="2"/>
  <c r="F289" i="2"/>
  <c r="G289" i="2" s="1"/>
  <c r="H289" i="2" s="1"/>
  <c r="B290" i="2" s="1"/>
  <c r="E289" i="2"/>
  <c r="I290" i="2" l="1"/>
  <c r="D290" i="2"/>
  <c r="J290" i="2"/>
  <c r="M290" i="2"/>
  <c r="N289" i="2"/>
  <c r="L289" i="2"/>
  <c r="O290" i="2" l="1"/>
  <c r="P290" i="2"/>
  <c r="K290" i="2"/>
  <c r="E290" i="2"/>
  <c r="F290" i="2"/>
  <c r="G290" i="2" s="1"/>
  <c r="H290" i="2" s="1"/>
  <c r="B291" i="2" s="1"/>
  <c r="I291" i="2" l="1"/>
  <c r="J291" i="2"/>
  <c r="D291" i="2"/>
  <c r="M291" i="2"/>
  <c r="L290" i="2"/>
  <c r="N290" i="2"/>
  <c r="F291" i="2" l="1"/>
  <c r="G291" i="2" s="1"/>
  <c r="H291" i="2" s="1"/>
  <c r="B292" i="2" s="1"/>
  <c r="E291" i="2"/>
  <c r="P291" i="2"/>
  <c r="O291" i="2"/>
  <c r="K291" i="2"/>
  <c r="N291" i="2" l="1"/>
  <c r="L291" i="2"/>
  <c r="I292" i="2"/>
  <c r="J292" i="2"/>
  <c r="M292" i="2"/>
  <c r="D292" i="2"/>
  <c r="F292" i="2" l="1"/>
  <c r="G292" i="2" s="1"/>
  <c r="H292" i="2" s="1"/>
  <c r="B293" i="2" s="1"/>
  <c r="E292" i="2"/>
  <c r="K292" i="2"/>
  <c r="P292" i="2"/>
  <c r="O292" i="2"/>
  <c r="J293" i="2" l="1"/>
  <c r="D293" i="2"/>
  <c r="I293" i="2"/>
  <c r="M293" i="2"/>
  <c r="N292" i="2"/>
  <c r="L292" i="2"/>
  <c r="K293" i="2" l="1"/>
  <c r="P293" i="2"/>
  <c r="O293" i="2"/>
  <c r="E293" i="2"/>
  <c r="F293" i="2"/>
  <c r="G293" i="2" s="1"/>
  <c r="H293" i="2" s="1"/>
  <c r="B294" i="2" s="1"/>
  <c r="D294" i="2" l="1"/>
  <c r="M294" i="2"/>
  <c r="I294" i="2"/>
  <c r="J294" i="2"/>
  <c r="L293" i="2"/>
  <c r="N293" i="2"/>
  <c r="K294" i="2" l="1"/>
  <c r="O294" i="2"/>
  <c r="P294" i="2"/>
  <c r="E294" i="2"/>
  <c r="F294" i="2"/>
  <c r="G294" i="2" s="1"/>
  <c r="H294" i="2" s="1"/>
  <c r="B295" i="2" s="1"/>
  <c r="L294" i="2" l="1"/>
  <c r="N294" i="2"/>
  <c r="D295" i="2"/>
  <c r="M295" i="2"/>
  <c r="J295" i="2"/>
  <c r="I295" i="2"/>
  <c r="K295" i="2" l="1"/>
  <c r="O295" i="2"/>
  <c r="P295" i="2"/>
  <c r="E295" i="2"/>
  <c r="F295" i="2"/>
  <c r="G295" i="2" s="1"/>
  <c r="H295" i="2" s="1"/>
  <c r="B296" i="2" s="1"/>
  <c r="L295" i="2" l="1"/>
  <c r="N295" i="2"/>
  <c r="M296" i="2"/>
  <c r="J296" i="2"/>
  <c r="D296" i="2"/>
  <c r="I296" i="2"/>
  <c r="O296" i="2" l="1"/>
  <c r="K296" i="2"/>
  <c r="P296" i="2"/>
  <c r="E296" i="2"/>
  <c r="F296" i="2"/>
  <c r="G296" i="2" s="1"/>
  <c r="H296" i="2" s="1"/>
  <c r="B297" i="2" s="1"/>
  <c r="M297" i="2" l="1"/>
  <c r="I297" i="2"/>
  <c r="D297" i="2"/>
  <c r="J297" i="2"/>
  <c r="N296" i="2"/>
  <c r="L296" i="2"/>
  <c r="F297" i="2" l="1"/>
  <c r="G297" i="2" s="1"/>
  <c r="H297" i="2" s="1"/>
  <c r="B298" i="2" s="1"/>
  <c r="E297" i="2"/>
  <c r="O297" i="2"/>
  <c r="P297" i="2"/>
  <c r="K297" i="2"/>
  <c r="N297" i="2" l="1"/>
  <c r="L297" i="2"/>
  <c r="I298" i="2"/>
  <c r="M298" i="2"/>
  <c r="D298" i="2"/>
  <c r="J298" i="2"/>
  <c r="E298" i="2" l="1"/>
  <c r="F298" i="2"/>
  <c r="G298" i="2" s="1"/>
  <c r="H298" i="2" s="1"/>
  <c r="B299" i="2" s="1"/>
  <c r="O298" i="2"/>
  <c r="P298" i="2"/>
  <c r="K298" i="2"/>
  <c r="I299" i="2" l="1"/>
  <c r="J299" i="2"/>
  <c r="D299" i="2"/>
  <c r="M299" i="2"/>
  <c r="L298" i="2"/>
  <c r="N298" i="2"/>
  <c r="P299" i="2" l="1"/>
  <c r="K299" i="2"/>
  <c r="O299" i="2"/>
  <c r="F299" i="2"/>
  <c r="G299" i="2" s="1"/>
  <c r="H299" i="2" s="1"/>
  <c r="B300" i="2" s="1"/>
  <c r="E299" i="2"/>
  <c r="I300" i="2" l="1"/>
  <c r="J300" i="2"/>
  <c r="M300" i="2"/>
  <c r="D300" i="2"/>
  <c r="N299" i="2"/>
  <c r="L299" i="2"/>
  <c r="E300" i="2" l="1"/>
  <c r="F300" i="2"/>
  <c r="G300" i="2" s="1"/>
  <c r="H300" i="2" s="1"/>
  <c r="B301" i="2" s="1"/>
  <c r="K300" i="2"/>
  <c r="O300" i="2"/>
  <c r="P300" i="2"/>
  <c r="L300" i="2" l="1"/>
  <c r="N300" i="2"/>
  <c r="J301" i="2"/>
  <c r="D301" i="2"/>
  <c r="M301" i="2"/>
  <c r="I301" i="2"/>
  <c r="K301" i="2" l="1"/>
  <c r="O301" i="2"/>
  <c r="P301" i="2"/>
  <c r="F301" i="2"/>
  <c r="G301" i="2" s="1"/>
  <c r="H301" i="2" s="1"/>
  <c r="B302" i="2" s="1"/>
  <c r="E301" i="2"/>
  <c r="D302" i="2" l="1"/>
  <c r="M302" i="2"/>
  <c r="I302" i="2"/>
  <c r="J302" i="2"/>
  <c r="L301" i="2"/>
  <c r="N301" i="2"/>
  <c r="E302" i="2" l="1"/>
  <c r="F302" i="2"/>
  <c r="G302" i="2" s="1"/>
  <c r="H302" i="2" s="1"/>
  <c r="K302" i="2"/>
  <c r="P302" i="2"/>
  <c r="S12" i="2"/>
  <c r="O302" i="2"/>
  <c r="L302" i="2" l="1"/>
  <c r="N302" i="2"/>
</calcChain>
</file>

<file path=xl/sharedStrings.xml><?xml version="1.0" encoding="utf-8"?>
<sst xmlns="http://schemas.openxmlformats.org/spreadsheetml/2006/main" count="85" uniqueCount="35">
  <si>
    <t>sy</t>
    <phoneticPr fontId="1"/>
  </si>
  <si>
    <t>nk</t>
    <phoneticPr fontId="1"/>
  </si>
  <si>
    <t>Δk</t>
    <phoneticPr fontId="1"/>
  </si>
  <si>
    <t>k</t>
    <phoneticPr fontId="1"/>
  </si>
  <si>
    <t>全要素生産性(A)</t>
    <rPh sb="0" eb="3">
      <t>ゼンヨウソ</t>
    </rPh>
    <rPh sb="3" eb="6">
      <t>セイサンセイ</t>
    </rPh>
    <phoneticPr fontId="1"/>
  </si>
  <si>
    <t>貯蓄率(s)</t>
    <rPh sb="0" eb="3">
      <t>チョチクリツ</t>
    </rPh>
    <phoneticPr fontId="1"/>
  </si>
  <si>
    <t>人口成長率(n)</t>
    <rPh sb="0" eb="5">
      <t>ジンコウセイチョウリツ</t>
    </rPh>
    <phoneticPr fontId="1"/>
  </si>
  <si>
    <t>資本分配率(α)</t>
    <rPh sb="0" eb="5">
      <t>シホンブンパイリツ</t>
    </rPh>
    <phoneticPr fontId="1"/>
  </si>
  <si>
    <t>【設定】動画の例題(スライド27)と同じ設定にしている</t>
    <rPh sb="1" eb="3">
      <t>セッテイ</t>
    </rPh>
    <rPh sb="4" eb="6">
      <t>ドウガ</t>
    </rPh>
    <rPh sb="7" eb="9">
      <t>レイダイ</t>
    </rPh>
    <rPh sb="18" eb="19">
      <t>オナ</t>
    </rPh>
    <rPh sb="20" eb="22">
      <t>セッテイ</t>
    </rPh>
    <phoneticPr fontId="1"/>
  </si>
  <si>
    <t>kの初期値(k_0)</t>
    <rPh sb="2" eb="5">
      <t>ショキチ</t>
    </rPh>
    <phoneticPr fontId="1"/>
  </si>
  <si>
    <t>定常状態のk*</t>
    <rPh sb="0" eb="4">
      <t>テイジョウジョウタイ</t>
    </rPh>
    <phoneticPr fontId="1"/>
  </si>
  <si>
    <t>時間t</t>
    <rPh sb="0" eb="2">
      <t>ジカン</t>
    </rPh>
    <phoneticPr fontId="1"/>
  </si>
  <si>
    <t>t=300</t>
    <phoneticPr fontId="1"/>
  </si>
  <si>
    <t>定常状態のy*</t>
    <rPh sb="0" eb="4">
      <t>テイジョウジョウタイ</t>
    </rPh>
    <phoneticPr fontId="1"/>
  </si>
  <si>
    <t>(青色セルの数値を自由に変更してみてください)</t>
    <rPh sb="1" eb="3">
      <t>アオイロ</t>
    </rPh>
    <rPh sb="6" eb="8">
      <t>スウチ</t>
    </rPh>
    <rPh sb="9" eb="11">
      <t>ジユウ</t>
    </rPh>
    <rPh sb="12" eb="14">
      <t>ヘンコウ</t>
    </rPh>
    <phoneticPr fontId="1"/>
  </si>
  <si>
    <t>(例題の解答)</t>
    <rPh sb="1" eb="3">
      <t>レイダイ</t>
    </rPh>
    <rPh sb="4" eb="6">
      <t>カイトウ</t>
    </rPh>
    <phoneticPr fontId="1"/>
  </si>
  <si>
    <t>グラフの描き方：B1セルからD301セルを指定して、「挿入」→「散布図(直線)」</t>
    <rPh sb="4" eb="5">
      <t>カ</t>
    </rPh>
    <rPh sb="6" eb="7">
      <t>カタ</t>
    </rPh>
    <rPh sb="21" eb="23">
      <t>シテイ</t>
    </rPh>
    <rPh sb="27" eb="29">
      <t>ソウニュウ</t>
    </rPh>
    <rPh sb="32" eb="35">
      <t>サンプズ</t>
    </rPh>
    <rPh sb="36" eb="38">
      <t>チョクセン</t>
    </rPh>
    <phoneticPr fontId="1"/>
  </si>
  <si>
    <t>⇒離散時間で考えても結果は大きくは変わりません</t>
    <rPh sb="1" eb="3">
      <t>リサン</t>
    </rPh>
    <rPh sb="3" eb="5">
      <t>ジカン</t>
    </rPh>
    <rPh sb="6" eb="7">
      <t>カンガ</t>
    </rPh>
    <rPh sb="10" eb="12">
      <t>ケッカ</t>
    </rPh>
    <rPh sb="13" eb="14">
      <t>オオ</t>
    </rPh>
    <rPh sb="17" eb="18">
      <t>カ</t>
    </rPh>
    <phoneticPr fontId="1"/>
  </si>
  <si>
    <t>このExcelでのシミュレーションは離散時間で考えているので、正確なΔkの式(ソローの基本方程式；右の＜補足＞を参照)を用いてシミュレーションした結果は以下の通りである。（離散時間と連続時間については、第10講(Plus)の②及び④の動画の固定コメント欄を参照してください）</t>
    <rPh sb="18" eb="20">
      <t>リサン</t>
    </rPh>
    <rPh sb="20" eb="22">
      <t>ジカン</t>
    </rPh>
    <rPh sb="23" eb="24">
      <t>カンガ</t>
    </rPh>
    <rPh sb="31" eb="33">
      <t>セイカク</t>
    </rPh>
    <rPh sb="37" eb="38">
      <t>シキ</t>
    </rPh>
    <rPh sb="43" eb="45">
      <t>キホン</t>
    </rPh>
    <rPh sb="45" eb="48">
      <t>ホウテイシキ</t>
    </rPh>
    <rPh sb="49" eb="50">
      <t>ミギ</t>
    </rPh>
    <rPh sb="52" eb="54">
      <t>ホソク</t>
    </rPh>
    <rPh sb="56" eb="58">
      <t>サンショウ</t>
    </rPh>
    <rPh sb="60" eb="61">
      <t>モチ</t>
    </rPh>
    <rPh sb="73" eb="75">
      <t>ケッカ</t>
    </rPh>
    <rPh sb="76" eb="78">
      <t>イカ</t>
    </rPh>
    <rPh sb="79" eb="80">
      <t>トオ</t>
    </rPh>
    <rPh sb="86" eb="88">
      <t>リサン</t>
    </rPh>
    <rPh sb="88" eb="90">
      <t>ジカン</t>
    </rPh>
    <rPh sb="91" eb="93">
      <t>レンゾク</t>
    </rPh>
    <rPh sb="93" eb="95">
      <t>ジカン</t>
    </rPh>
    <rPh sb="101" eb="102">
      <t>ダイ</t>
    </rPh>
    <rPh sb="117" eb="119">
      <t>ドウガ</t>
    </rPh>
    <phoneticPr fontId="1"/>
  </si>
  <si>
    <t>K</t>
    <phoneticPr fontId="1"/>
  </si>
  <si>
    <t>L</t>
    <phoneticPr fontId="1"/>
  </si>
  <si>
    <t>Y</t>
    <phoneticPr fontId="1"/>
  </si>
  <si>
    <t>C</t>
    <phoneticPr fontId="1"/>
  </si>
  <si>
    <t>S</t>
    <phoneticPr fontId="1"/>
  </si>
  <si>
    <t>I</t>
    <phoneticPr fontId="1"/>
  </si>
  <si>
    <t>MP_K</t>
    <phoneticPr fontId="1"/>
  </si>
  <si>
    <t>MP_L</t>
    <phoneticPr fontId="1"/>
  </si>
  <si>
    <t>y</t>
    <phoneticPr fontId="1"/>
  </si>
  <si>
    <t>ΔK</t>
    <phoneticPr fontId="1"/>
  </si>
  <si>
    <t>Δy/y</t>
    <phoneticPr fontId="1"/>
  </si>
  <si>
    <t>Kの初期値(K_0)</t>
    <rPh sb="2" eb="5">
      <t>ショキチ</t>
    </rPh>
    <phoneticPr fontId="1"/>
  </si>
  <si>
    <t>Lの初期値(L_0)</t>
    <rPh sb="2" eb="5">
      <t>ショキチ</t>
    </rPh>
    <phoneticPr fontId="1"/>
  </si>
  <si>
    <t>グラフの描き方：M1セルからO301セルを指定して、「挿入」→「散布図(直線)」</t>
    <rPh sb="4" eb="5">
      <t>カ</t>
    </rPh>
    <rPh sb="6" eb="7">
      <t>カタ</t>
    </rPh>
    <rPh sb="21" eb="23">
      <t>シテイ</t>
    </rPh>
    <rPh sb="27" eb="29">
      <t>ソウニュウ</t>
    </rPh>
    <rPh sb="32" eb="35">
      <t>サンプズ</t>
    </rPh>
    <rPh sb="36" eb="38">
      <t>チョクセン</t>
    </rPh>
    <phoneticPr fontId="1"/>
  </si>
  <si>
    <t>動画で説明したソロー・モデルの構造(スライド16)を例題の数値例(スライド27)で用いて再現している</t>
    <rPh sb="0" eb="2">
      <t>ドウガ</t>
    </rPh>
    <rPh sb="3" eb="5">
      <t>セツメイ</t>
    </rPh>
    <rPh sb="15" eb="17">
      <t>コウゾウ</t>
    </rPh>
    <rPh sb="26" eb="28">
      <t>レイダイ</t>
    </rPh>
    <rPh sb="29" eb="32">
      <t>スウチレイ</t>
    </rPh>
    <rPh sb="41" eb="42">
      <t>モチ</t>
    </rPh>
    <rPh sb="44" eb="46">
      <t>サイゲン</t>
    </rPh>
    <phoneticPr fontId="1"/>
  </si>
  <si>
    <t>⇒離散時間として求めた結果(シート「例題(参考)」)と完全に一致している</t>
    <rPh sb="1" eb="5">
      <t>リサンジカン</t>
    </rPh>
    <rPh sb="8" eb="9">
      <t>モト</t>
    </rPh>
    <rPh sb="11" eb="13">
      <t>ケッカ</t>
    </rPh>
    <rPh sb="18" eb="20">
      <t>レイダイ</t>
    </rPh>
    <rPh sb="21" eb="23">
      <t>サンコウ</t>
    </rPh>
    <rPh sb="27" eb="29">
      <t>カンゼン</t>
    </rPh>
    <rPh sb="30" eb="32">
      <t>イッチ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</si>
</sst>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例題!$C$1</c:f>
              <c:strCache>
                <c:ptCount val="1"/>
                <c:pt idx="0">
                  <c:v>sy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例題!$B$2:$B$301</c:f>
              <c:numCache>
                <c:formatCode>General</c:formatCode>
                <c:ptCount val="300"/>
                <c:pt idx="0">
                  <c:v>0.1</c:v>
                </c:pt>
                <c:pt idx="1">
                  <c:v>0.15824555320336758</c:v>
                </c:pt>
                <c:pt idx="2">
                  <c:v>0.22989345482991716</c:v>
                </c:pt>
                <c:pt idx="3">
                  <c:v>0.3142931937775113</c:v>
                </c:pt>
                <c:pt idx="4">
                  <c:v>0.41070225036267138</c:v>
                </c:pt>
                <c:pt idx="5">
                  <c:v>0.51833924875212511</c:v>
                </c:pt>
                <c:pt idx="6">
                  <c:v>0.63641384839398585</c:v>
                </c:pt>
                <c:pt idx="7">
                  <c:v>0.76414425730473634</c:v>
                </c:pt>
                <c:pt idx="8">
                  <c:v>0.90076773480074435</c:v>
                </c:pt>
                <c:pt idx="9">
                  <c:v>1.0455469167734841</c:v>
                </c:pt>
                <c:pt idx="10">
                  <c:v>1.1977735480866964</c:v>
                </c:pt>
                <c:pt idx="11">
                  <c:v>1.3567705529995655</c:v>
                </c:pt>
                <c:pt idx="12">
                  <c:v>1.5218930137574807</c:v>
                </c:pt>
                <c:pt idx="13">
                  <c:v>1.6925284191031171</c:v>
                </c:pt>
                <c:pt idx="14">
                  <c:v>1.8680964192336653</c:v>
                </c:pt>
                <c:pt idx="15">
                  <c:v>2.0480482458394897</c:v>
                </c:pt>
                <c:pt idx="16">
                  <c:v>2.2318659059281565</c:v>
                </c:pt>
                <c:pt idx="17">
                  <c:v>2.4190612252694659</c:v>
                </c:pt>
                <c:pt idx="18">
                  <c:v>2.6091747951491908</c:v>
                </c:pt>
                <c:pt idx="19">
                  <c:v>2.8017748608838082</c:v>
                </c:pt>
                <c:pt idx="20">
                  <c:v>2.9964561798752669</c:v>
                </c:pt>
                <c:pt idx="21">
                  <c:v>3.1928388693863812</c:v>
                </c:pt>
                <c:pt idx="22">
                  <c:v>3.3905672587308748</c:v>
                </c:pt>
                <c:pt idx="23">
                  <c:v>3.5893087565611812</c:v>
                </c:pt>
                <c:pt idx="24">
                  <c:v>3.7887527409733819</c:v>
                </c:pt>
                <c:pt idx="25">
                  <c:v>3.9886094779386911</c:v>
                </c:pt>
                <c:pt idx="26">
                  <c:v>4.1886090719103981</c:v>
                </c:pt>
                <c:pt idx="27">
                  <c:v>4.3885004511999757</c:v>
                </c:pt>
                <c:pt idx="28">
                  <c:v>4.5880503897629525</c:v>
                </c:pt>
                <c:pt idx="29">
                  <c:v>4.7870425663093359</c:v>
                </c:pt>
                <c:pt idx="30">
                  <c:v>4.9852766611000972</c:v>
                </c:pt>
                <c:pt idx="31">
                  <c:v>5.1825674903698786</c:v>
                </c:pt>
                <c:pt idx="32">
                  <c:v>5.3787441779963112</c:v>
                </c:pt>
                <c:pt idx="33">
                  <c:v>5.5736493637952256</c:v>
                </c:pt>
                <c:pt idx="34">
                  <c:v>5.7671384476411722</c:v>
                </c:pt>
                <c:pt idx="35">
                  <c:v>5.9590788684806295</c:v>
                </c:pt>
                <c:pt idx="36">
                  <c:v>6.1493494172107965</c:v>
                </c:pt>
                <c:pt idx="37">
                  <c:v>6.3378395823318314</c:v>
                </c:pt>
                <c:pt idx="38">
                  <c:v>6.5244489272385966</c:v>
                </c:pt>
                <c:pt idx="39">
                  <c:v>6.7090864979944129</c:v>
                </c:pt>
                <c:pt idx="40">
                  <c:v>6.8916702604201099</c:v>
                </c:pt>
                <c:pt idx="41">
                  <c:v>7.0721265653337104</c:v>
                </c:pt>
                <c:pt idx="42">
                  <c:v>7.2503896407869117</c:v>
                </c:pt>
                <c:pt idx="43">
                  <c:v>7.4264011101621312</c:v>
                </c:pt>
                <c:pt idx="44">
                  <c:v>7.6001095350167347</c:v>
                </c:pt>
                <c:pt idx="45">
                  <c:v>7.7714699815878507</c:v>
                </c:pt>
                <c:pt idx="46">
                  <c:v>7.9404436099008553</c:v>
                </c:pt>
                <c:pt idx="47">
                  <c:v>8.1069972844564298</c:v>
                </c:pt>
                <c:pt idx="48">
                  <c:v>8.2711032055042981</c:v>
                </c:pt>
                <c:pt idx="49">
                  <c:v>8.4327385599458786</c:v>
                </c:pt>
                <c:pt idx="50">
                  <c:v>8.5918851909426692</c:v>
                </c:pt>
                <c:pt idx="51">
                  <c:v>8.7485292853418688</c:v>
                </c:pt>
                <c:pt idx="52">
                  <c:v>8.9026610780653055</c:v>
                </c:pt>
                <c:pt idx="53">
                  <c:v>9.054274572641889</c:v>
                </c:pt>
                <c:pt idx="54">
                  <c:v>9.2033672770974402</c:v>
                </c:pt>
                <c:pt idx="55">
                  <c:v>9.349939954448697</c:v>
                </c:pt>
                <c:pt idx="56">
                  <c:v>9.4939963870804274</c:v>
                </c:pt>
                <c:pt idx="57">
                  <c:v>9.6355431543159114</c:v>
                </c:pt>
                <c:pt idx="58">
                  <c:v>9.7745894225213963</c:v>
                </c:pt>
                <c:pt idx="59">
                  <c:v>9.911146747114584</c:v>
                </c:pt>
                <c:pt idx="60">
                  <c:v>10.045228885875611</c:v>
                </c:pt>
                <c:pt idx="61">
                  <c:v>10.176851622986465</c:v>
                </c:pt>
                <c:pt idx="62">
                  <c:v>10.306032603251184</c:v>
                </c:pt>
                <c:pt idx="63">
                  <c:v>10.432791175974653</c:v>
                </c:pt>
                <c:pt idx="64">
                  <c:v>10.557148248002264</c:v>
                </c:pt>
                <c:pt idx="65">
                  <c:v>10.679126145446183</c:v>
                </c:pt>
                <c:pt idx="66">
                  <c:v>10.798748483646511</c:v>
                </c:pt>
                <c:pt idx="67">
                  <c:v>10.91604004493718</c:v>
                </c:pt>
                <c:pt idx="68">
                  <c:v>11.031026663807156</c:v>
                </c:pt>
                <c:pt idx="69">
                  <c:v>11.143735119067285</c:v>
                </c:pt>
                <c:pt idx="70">
                  <c:v>11.254193032652061</c:v>
                </c:pt>
                <c:pt idx="71">
                  <c:v>11.362428774703686</c:v>
                </c:pt>
                <c:pt idx="72">
                  <c:v>11.468471374603126</c:v>
                </c:pt>
                <c:pt idx="73">
                  <c:v>11.572350437629355</c:v>
                </c:pt>
                <c:pt idx="74">
                  <c:v>11.674096066943758</c:v>
                </c:pt>
                <c:pt idx="75">
                  <c:v>11.773738790611741</c:v>
                </c:pt>
                <c:pt idx="76">
                  <c:v>11.87130949338794</c:v>
                </c:pt>
                <c:pt idx="77">
                  <c:v>11.966839353005112</c:v>
                </c:pt>
                <c:pt idx="78">
                  <c:v>12.060359780719862</c:v>
                </c:pt>
                <c:pt idx="79">
                  <c:v>12.151902365880817</c:v>
                </c:pt>
                <c:pt idx="80">
                  <c:v>12.241498824296674</c:v>
                </c:pt>
                <c:pt idx="81">
                  <c:v>12.329180950192896</c:v>
                </c:pt>
                <c:pt idx="82">
                  <c:v>12.414980571556564</c:v>
                </c:pt>
                <c:pt idx="83">
                  <c:v>12.498929508679122</c:v>
                </c:pt>
                <c:pt idx="84">
                  <c:v>12.58105953571655</c:v>
                </c:pt>
                <c:pt idx="85">
                  <c:v>12.661402345095725</c:v>
                </c:pt>
                <c:pt idx="86">
                  <c:v>12.739989514604609</c:v>
                </c:pt>
                <c:pt idx="87">
                  <c:v>12.816852477012278</c:v>
                </c:pt>
                <c:pt idx="88">
                  <c:v>12.892022492072801</c:v>
                </c:pt>
                <c:pt idx="89">
                  <c:v>12.965530620774611</c:v>
                </c:pt>
                <c:pt idx="90">
                  <c:v>13.037407701704177</c:v>
                </c:pt>
                <c:pt idx="91">
                  <c:v>13.107684329399723</c:v>
                </c:pt>
                <c:pt idx="92">
                  <c:v>13.17639083457723</c:v>
                </c:pt>
                <c:pt idx="93">
                  <c:v>13.243557266117197</c:v>
                </c:pt>
                <c:pt idx="94">
                  <c:v>13.309213374706498</c:v>
                </c:pt>
                <c:pt idx="95">
                  <c:v>13.373388598035332</c:v>
                </c:pt>
                <c:pt idx="96">
                  <c:v>13.436112047454531</c:v>
                </c:pt>
                <c:pt idx="97">
                  <c:v>13.497412496003621</c:v>
                </c:pt>
                <c:pt idx="98">
                  <c:v>13.55731836772476</c:v>
                </c:pt>
                <c:pt idx="99">
                  <c:v>13.615857728182306</c:v>
                </c:pt>
                <c:pt idx="100">
                  <c:v>13.673058276112069</c:v>
                </c:pt>
                <c:pt idx="101">
                  <c:v>13.728947336128428</c:v>
                </c:pt>
                <c:pt idx="102">
                  <c:v>13.783551852421386</c:v>
                </c:pt>
                <c:pt idx="103">
                  <c:v>13.836898383379379</c:v>
                </c:pt>
                <c:pt idx="104">
                  <c:v>13.889013097077124</c:v>
                </c:pt>
                <c:pt idx="105">
                  <c:v>13.939921767571173</c:v>
                </c:pt>
                <c:pt idx="106">
                  <c:v>13.989649771948999</c:v>
                </c:pt>
                <c:pt idx="107">
                  <c:v>14.038222088080428</c:v>
                </c:pt>
                <c:pt idx="108">
                  <c:v>14.085663293023096</c:v>
                </c:pt>
                <c:pt idx="109">
                  <c:v>14.131997562036338</c:v>
                </c:pt>
                <c:pt idx="110">
                  <c:v>14.17724866816042</c:v>
                </c:pt>
                <c:pt idx="111">
                  <c:v>14.221439982320536</c:v>
                </c:pt>
                <c:pt idx="112">
                  <c:v>14.264594473917228</c:v>
                </c:pt>
                <c:pt idx="113">
                  <c:v>14.306734711867108</c:v>
                </c:pt>
                <c:pt idx="114">
                  <c:v>14.34788286605985</c:v>
                </c:pt>
                <c:pt idx="115">
                  <c:v>14.38806070919933</c:v>
                </c:pt>
                <c:pt idx="116">
                  <c:v>14.427289618998705</c:v>
                </c:pt>
                <c:pt idx="117">
                  <c:v>14.46559058070096</c:v>
                </c:pt>
                <c:pt idx="118">
                  <c:v>14.502984189898122</c:v>
                </c:pt>
                <c:pt idx="119">
                  <c:v>14.539490655623931</c:v>
                </c:pt>
                <c:pt idx="120">
                  <c:v>14.575129803696257</c:v>
                </c:pt>
                <c:pt idx="121">
                  <c:v>14.609921080286941</c:v>
                </c:pt>
                <c:pt idx="122">
                  <c:v>14.643883555698146</c:v>
                </c:pt>
                <c:pt idx="123">
                  <c:v>14.677035928325486</c:v>
                </c:pt>
                <c:pt idx="124">
                  <c:v>14.709396528789489</c:v>
                </c:pt>
                <c:pt idx="125">
                  <c:v>14.740983324218035</c:v>
                </c:pt>
                <c:pt idx="126">
                  <c:v>14.771813922663503</c:v>
                </c:pt>
                <c:pt idx="127">
                  <c:v>14.80190557763938</c:v>
                </c:pt>
                <c:pt idx="128">
                  <c:v>14.831275192762053</c:v>
                </c:pt>
                <c:pt idx="129">
                  <c:v>14.859939326484405</c:v>
                </c:pt>
                <c:pt idx="130">
                  <c:v>14.887914196908698</c:v>
                </c:pt>
                <c:pt idx="131">
                  <c:v>14.915215686667063</c:v>
                </c:pt>
                <c:pt idx="132">
                  <c:v>14.941859347858644</c:v>
                </c:pt>
                <c:pt idx="133">
                  <c:v>14.967860407033209</c:v>
                </c:pt>
                <c:pt idx="134">
                  <c:v>14.993233770211699</c:v>
                </c:pt>
                <c:pt idx="135">
                  <c:v>15.017994027934863</c:v>
                </c:pt>
                <c:pt idx="136">
                  <c:v>15.042155460331703</c:v>
                </c:pt>
                <c:pt idx="137">
                  <c:v>15.065732042200059</c:v>
                </c:pt>
                <c:pt idx="138">
                  <c:v>15.088737448092202</c:v>
                </c:pt>
                <c:pt idx="139">
                  <c:v>15.111185057398798</c:v>
                </c:pt>
                <c:pt idx="140">
                  <c:v>15.133087959425128</c:v>
                </c:pt>
                <c:pt idx="141">
                  <c:v>15.154458958453869</c:v>
                </c:pt>
                <c:pt idx="142">
                  <c:v>15.17531057878919</c:v>
                </c:pt>
                <c:pt idx="143">
                  <c:v>15.19565506977732</c:v>
                </c:pt>
                <c:pt idx="144">
                  <c:v>15.215504410799124</c:v>
                </c:pt>
                <c:pt idx="145">
                  <c:v>15.234870316230595</c:v>
                </c:pt>
                <c:pt idx="146">
                  <c:v>15.253764240367484</c:v>
                </c:pt>
                <c:pt idx="147">
                  <c:v>15.272197382310644</c:v>
                </c:pt>
                <c:pt idx="148">
                  <c:v>15.290180690808905</c:v>
                </c:pt>
                <c:pt idx="149">
                  <c:v>15.307724869056667</c:v>
                </c:pt>
                <c:pt idx="150">
                  <c:v>15.324840379443572</c:v>
                </c:pt>
                <c:pt idx="151">
                  <c:v>15.341537448253925</c:v>
                </c:pt>
                <c:pt idx="152">
                  <c:v>15.357826070313736</c:v>
                </c:pt>
                <c:pt idx="153">
                  <c:v>15.373716013583497</c:v>
                </c:pt>
                <c:pt idx="154">
                  <c:v>15.38921682369498</c:v>
                </c:pt>
                <c:pt idx="155">
                  <c:v>15.404337828430592</c:v>
                </c:pt>
                <c:pt idx="156">
                  <c:v>15.419088142143917</c:v>
                </c:pt>
                <c:pt idx="157">
                  <c:v>15.433476670120342</c:v>
                </c:pt>
                <c:pt idx="158">
                  <c:v>15.447512112876744</c:v>
                </c:pt>
                <c:pt idx="159">
                  <c:v>15.461202970399393</c:v>
                </c:pt>
                <c:pt idx="160">
                  <c:v>15.474557546319382</c:v>
                </c:pt>
                <c:pt idx="161">
                  <c:v>15.487583952024977</c:v>
                </c:pt>
                <c:pt idx="162">
                  <c:v>15.500290110710452</c:v>
                </c:pt>
                <c:pt idx="163">
                  <c:v>15.512683761361044</c:v>
                </c:pt>
                <c:pt idx="164">
                  <c:v>15.524772462673797</c:v>
                </c:pt>
                <c:pt idx="165">
                  <c:v>15.536563596914124</c:v>
                </c:pt>
                <c:pt idx="166">
                  <c:v>15.548064373708073</c:v>
                </c:pt>
                <c:pt idx="167">
                  <c:v>15.559281833770267</c:v>
                </c:pt>
                <c:pt idx="168">
                  <c:v>15.57022285256768</c:v>
                </c:pt>
                <c:pt idx="169">
                  <c:v>15.580894143919366</c:v>
                </c:pt>
                <c:pt idx="170">
                  <c:v>15.591302263532432</c:v>
                </c:pt>
                <c:pt idx="171">
                  <c:v>15.601453612474524</c:v>
                </c:pt>
                <c:pt idx="172">
                  <c:v>15.611354440583199</c:v>
                </c:pt>
                <c:pt idx="173">
                  <c:v>15.621010849812588</c:v>
                </c:pt>
                <c:pt idx="174">
                  <c:v>15.630428797517807</c:v>
                </c:pt>
                <c:pt idx="175">
                  <c:v>15.639614099677617</c:v>
                </c:pt>
                <c:pt idx="176">
                  <c:v>15.648572434055875</c:v>
                </c:pt>
                <c:pt idx="177">
                  <c:v>15.657309343302348</c:v>
                </c:pt>
                <c:pt idx="178">
                  <c:v>15.665830237993495</c:v>
                </c:pt>
                <c:pt idx="179">
                  <c:v>15.674140399613867</c:v>
                </c:pt>
                <c:pt idx="180">
                  <c:v>15.682244983478782</c:v>
                </c:pt>
                <c:pt idx="181">
                  <c:v>15.690149021598955</c:v>
                </c:pt>
                <c:pt idx="182">
                  <c:v>15.697857425487815</c:v>
                </c:pt>
                <c:pt idx="183">
                  <c:v>15.705374988912206</c:v>
                </c:pt>
                <c:pt idx="184">
                  <c:v>15.712706390587254</c:v>
                </c:pt>
                <c:pt idx="185">
                  <c:v>15.719856196816119</c:v>
                </c:pt>
                <c:pt idx="186">
                  <c:v>15.726828864075449</c:v>
                </c:pt>
                <c:pt idx="187">
                  <c:v>15.733628741547266</c:v>
                </c:pt>
                <c:pt idx="188">
                  <c:v>15.740260073598126</c:v>
                </c:pt>
                <c:pt idx="189">
                  <c:v>15.746727002206319</c:v>
                </c:pt>
                <c:pt idx="190">
                  <c:v>15.753033569337916</c:v>
                </c:pt>
                <c:pt idx="191">
                  <c:v>15.759183719272489</c:v>
                </c:pt>
                <c:pt idx="192">
                  <c:v>15.765181300879304</c:v>
                </c:pt>
                <c:pt idx="193">
                  <c:v>15.771030069844784</c:v>
                </c:pt>
                <c:pt idx="194">
                  <c:v>15.776733690852092</c:v>
                </c:pt>
                <c:pt idx="195">
                  <c:v>15.782295739713616</c:v>
                </c:pt>
                <c:pt idx="196">
                  <c:v>15.78771970545718</c:v>
                </c:pt>
                <c:pt idx="197">
                  <c:v>15.793008992366794</c:v>
                </c:pt>
                <c:pt idx="198">
                  <c:v>15.798166921978739</c:v>
                </c:pt>
                <c:pt idx="199">
                  <c:v>15.803196735033801</c:v>
                </c:pt>
                <c:pt idx="200">
                  <c:v>15.808101593386448</c:v>
                </c:pt>
                <c:pt idx="201">
                  <c:v>15.812884581871733</c:v>
                </c:pt>
                <c:pt idx="202">
                  <c:v>15.817548710130733</c:v>
                </c:pt>
                <c:pt idx="203">
                  <c:v>15.822096914395274</c:v>
                </c:pt>
                <c:pt idx="204">
                  <c:v>15.826532059232749</c:v>
                </c:pt>
                <c:pt idx="205">
                  <c:v>15.830856939251763</c:v>
                </c:pt>
                <c:pt idx="206">
                  <c:v>15.835074280769392</c:v>
                </c:pt>
                <c:pt idx="207">
                  <c:v>15.839186743440786</c:v>
                </c:pt>
                <c:pt idx="208">
                  <c:v>15.84319692185187</c:v>
                </c:pt>
                <c:pt idx="209">
                  <c:v>15.84710734707587</c:v>
                </c:pt>
                <c:pt idx="210">
                  <c:v>15.850920488194394</c:v>
                </c:pt>
                <c:pt idx="211">
                  <c:v>15.854638753783776</c:v>
                </c:pt>
                <c:pt idx="212">
                  <c:v>15.8582644933674</c:v>
                </c:pt>
                <c:pt idx="213">
                  <c:v>15.861799998834684</c:v>
                </c:pt>
                <c:pt idx="214">
                  <c:v>15.865247505827424</c:v>
                </c:pt>
                <c:pt idx="215">
                  <c:v>15.868609195094171</c:v>
                </c:pt>
                <c:pt idx="216">
                  <c:v>15.871887193813306</c:v>
                </c:pt>
                <c:pt idx="217">
                  <c:v>15.875083576885464</c:v>
                </c:pt>
                <c:pt idx="218">
                  <c:v>15.878200368195969</c:v>
                </c:pt>
                <c:pt idx="219">
                  <c:v>15.881239541847897</c:v>
                </c:pt>
                <c:pt idx="220">
                  <c:v>15.884203023366403</c:v>
                </c:pt>
                <c:pt idx="221">
                  <c:v>15.887092690874926</c:v>
                </c:pt>
                <c:pt idx="222">
                  <c:v>15.889910376243881</c:v>
                </c:pt>
                <c:pt idx="223">
                  <c:v>15.892657866212419</c:v>
                </c:pt>
                <c:pt idx="224">
                  <c:v>15.895336903483861</c:v>
                </c:pt>
                <c:pt idx="225">
                  <c:v>15.897949187795357</c:v>
                </c:pt>
                <c:pt idx="226">
                  <c:v>15.900496376962348</c:v>
                </c:pt>
                <c:pt idx="227">
                  <c:v>15.902980087898392</c:v>
                </c:pt>
                <c:pt idx="228">
                  <c:v>15.905401897610869</c:v>
                </c:pt>
                <c:pt idx="229">
                  <c:v>15.907763344173135</c:v>
                </c:pt>
                <c:pt idx="230">
                  <c:v>15.910065927673628</c:v>
                </c:pt>
                <c:pt idx="231">
                  <c:v>15.912311111142428</c:v>
                </c:pt>
                <c:pt idx="232">
                  <c:v>15.914500321455815</c:v>
                </c:pt>
                <c:pt idx="233">
                  <c:v>15.916634950219278</c:v>
                </c:pt>
                <c:pt idx="234">
                  <c:v>15.918716354629481</c:v>
                </c:pt>
                <c:pt idx="235">
                  <c:v>15.92074585831566</c:v>
                </c:pt>
                <c:pt idx="236">
                  <c:v>15.922724752160914</c:v>
                </c:pt>
                <c:pt idx="237">
                  <c:v>15.924654295103842</c:v>
                </c:pt>
                <c:pt idx="238">
                  <c:v>15.926535714920989</c:v>
                </c:pt>
                <c:pt idx="239">
                  <c:v>15.928370208990517</c:v>
                </c:pt>
                <c:pt idx="240">
                  <c:v>15.930158945037551</c:v>
                </c:pt>
                <c:pt idx="241">
                  <c:v>15.931903061861615</c:v>
                </c:pt>
                <c:pt idx="242">
                  <c:v>15.93360367004656</c:v>
                </c:pt>
                <c:pt idx="243">
                  <c:v>15.935261852653404</c:v>
                </c:pt>
                <c:pt idx="244">
                  <c:v>15.936878665896462</c:v>
                </c:pt>
                <c:pt idx="245">
                  <c:v>15.938455139803169</c:v>
                </c:pt>
                <c:pt idx="246">
                  <c:v>15.93999227885797</c:v>
                </c:pt>
                <c:pt idx="247">
                  <c:v>15.941491062630632</c:v>
                </c:pt>
                <c:pt idx="248">
                  <c:v>15.942952446389373</c:v>
                </c:pt>
                <c:pt idx="249">
                  <c:v>15.944377361699127</c:v>
                </c:pt>
                <c:pt idx="250">
                  <c:v>15.945766717005318</c:v>
                </c:pt>
                <c:pt idx="251">
                  <c:v>15.947121398203478</c:v>
                </c:pt>
                <c:pt idx="252">
                  <c:v>15.948442269195031</c:v>
                </c:pt>
                <c:pt idx="253">
                  <c:v>15.949730172429575</c:v>
                </c:pt>
                <c:pt idx="254">
                  <c:v>15.950985929433989</c:v>
                </c:pt>
                <c:pt idx="255">
                  <c:v>15.952210341328657</c:v>
                </c:pt>
                <c:pt idx="256">
                  <c:v>15.953404189331135</c:v>
                </c:pt>
                <c:pt idx="257">
                  <c:v>15.954568235247535</c:v>
                </c:pt>
                <c:pt idx="258">
                  <c:v>15.955703221951943</c:v>
                </c:pt>
                <c:pt idx="259">
                  <c:v>15.956809873854127</c:v>
                </c:pt>
                <c:pt idx="260">
                  <c:v>15.95788889735584</c:v>
                </c:pt>
                <c:pt idx="261">
                  <c:v>15.958940981295974</c:v>
                </c:pt>
                <c:pt idx="262">
                  <c:v>15.95996679738483</c:v>
                </c:pt>
                <c:pt idx="263">
                  <c:v>15.960967000627774</c:v>
                </c:pt>
                <c:pt idx="264">
                  <c:v>15.961942229738522</c:v>
                </c:pt>
                <c:pt idx="265">
                  <c:v>15.962893107542314</c:v>
                </c:pt>
                <c:pt idx="266">
                  <c:v>15.963820241369206</c:v>
                </c:pt>
                <c:pt idx="267">
                  <c:v>15.964724223437718</c:v>
                </c:pt>
                <c:pt idx="268">
                  <c:v>15.965605631229092</c:v>
                </c:pt>
                <c:pt idx="269">
                  <c:v>15.966465027852349</c:v>
                </c:pt>
                <c:pt idx="270">
                  <c:v>15.967302962400399</c:v>
                </c:pt>
                <c:pt idx="271">
                  <c:v>15.968119970297401</c:v>
                </c:pt>
                <c:pt idx="272">
                  <c:v>15.968916573637591</c:v>
                </c:pt>
                <c:pt idx="273">
                  <c:v>15.969693281515775</c:v>
                </c:pt>
                <c:pt idx="274">
                  <c:v>15.970450590349714</c:v>
                </c:pt>
                <c:pt idx="275">
                  <c:v>15.971188984194548</c:v>
                </c:pt>
                <c:pt idx="276">
                  <c:v>15.971908935049518</c:v>
                </c:pt>
                <c:pt idx="277">
                  <c:v>15.972610903157106</c:v>
                </c:pt>
                <c:pt idx="278">
                  <c:v>15.973295337294825</c:v>
                </c:pt>
                <c:pt idx="279">
                  <c:v>15.973962675059813</c:v>
                </c:pt>
                <c:pt idx="280">
                  <c:v>15.974613343146414</c:v>
                </c:pt>
                <c:pt idx="281">
                  <c:v>15.975247757616916</c:v>
                </c:pt>
                <c:pt idx="282">
                  <c:v>15.975866324165606</c:v>
                </c:pt>
                <c:pt idx="283">
                  <c:v>15.976469438376316</c:v>
                </c:pt>
                <c:pt idx="284">
                  <c:v>15.977057485973608</c:v>
                </c:pt>
                <c:pt idx="285">
                  <c:v>15.977630843067759</c:v>
                </c:pt>
                <c:pt idx="286">
                  <c:v>15.978189876393694</c:v>
                </c:pt>
                <c:pt idx="287">
                  <c:v>15.978734943544017</c:v>
                </c:pt>
                <c:pt idx="288">
                  <c:v>15.979266393196284</c:v>
                </c:pt>
                <c:pt idx="289">
                  <c:v>15.979784565334654</c:v>
                </c:pt>
                <c:pt idx="290">
                  <c:v>15.980289791466065</c:v>
                </c:pt>
                <c:pt idx="291">
                  <c:v>15.980782394831056</c:v>
                </c:pt>
                <c:pt idx="292">
                  <c:v>15.981262690609379</c:v>
                </c:pt>
                <c:pt idx="293">
                  <c:v>15.981730986120516</c:v>
                </c:pt>
                <c:pt idx="294">
                  <c:v>15.982187581019241</c:v>
                </c:pt>
                <c:pt idx="295">
                  <c:v>15.982632767486336</c:v>
                </c:pt>
                <c:pt idx="296">
                  <c:v>15.983066830414579</c:v>
                </c:pt>
                <c:pt idx="297">
                  <c:v>15.983490047590129</c:v>
                </c:pt>
                <c:pt idx="298">
                  <c:v>15.983902689869417</c:v>
                </c:pt>
                <c:pt idx="299">
                  <c:v>15.984305021351656</c:v>
                </c:pt>
              </c:numCache>
            </c:numRef>
          </c:xVal>
          <c:yVal>
            <c:numRef>
              <c:f>例題!$C$2:$C$301</c:f>
              <c:numCache>
                <c:formatCode>General</c:formatCode>
                <c:ptCount val="300"/>
                <c:pt idx="0">
                  <c:v>6.3245553203367597E-2</c:v>
                </c:pt>
                <c:pt idx="1">
                  <c:v>7.956017928671795E-2</c:v>
                </c:pt>
                <c:pt idx="2">
                  <c:v>9.5894411689090034E-2</c:v>
                </c:pt>
                <c:pt idx="3">
                  <c:v>0.11212371627403568</c:v>
                </c:pt>
                <c:pt idx="4">
                  <c:v>0.12817211090758729</c:v>
                </c:pt>
                <c:pt idx="5">
                  <c:v>0.14399156207946703</c:v>
                </c:pt>
                <c:pt idx="6">
                  <c:v>0.15955110133044972</c:v>
                </c:pt>
                <c:pt idx="7">
                  <c:v>0.17483069036124479</c:v>
                </c:pt>
                <c:pt idx="8">
                  <c:v>0.18981756871277689</c:v>
                </c:pt>
                <c:pt idx="9">
                  <c:v>0.20450397715188662</c:v>
                </c:pt>
                <c:pt idx="10">
                  <c:v>0.21888568231720382</c:v>
                </c:pt>
                <c:pt idx="11">
                  <c:v>0.23296098840789337</c:v>
                </c:pt>
                <c:pt idx="12">
                  <c:v>0.2467300560335105</c:v>
                </c:pt>
                <c:pt idx="13">
                  <c:v>0.26019442108570406</c:v>
                </c:pt>
                <c:pt idx="14">
                  <c:v>0.27335664756750772</c:v>
                </c:pt>
                <c:pt idx="15">
                  <c:v>0.2862200723806414</c:v>
                </c:pt>
                <c:pt idx="16">
                  <c:v>0.29878861463771716</c:v>
                </c:pt>
                <c:pt idx="17">
                  <c:v>0.31106663114319844</c:v>
                </c:pt>
                <c:pt idx="18">
                  <c:v>0.32305880549207699</c:v>
                </c:pt>
                <c:pt idx="19">
                  <c:v>0.33477006203564907</c:v>
                </c:pt>
                <c:pt idx="20">
                  <c:v>0.34620549850487747</c:v>
                </c:pt>
                <c:pt idx="21">
                  <c:v>0.3573703328138127</c:v>
                </c:pt>
                <c:pt idx="22">
                  <c:v>0.36826986076684992</c:v>
                </c:pt>
                <c:pt idx="23">
                  <c:v>0.37890942224025953</c:v>
                </c:pt>
                <c:pt idx="24">
                  <c:v>0.38929437401397837</c:v>
                </c:pt>
                <c:pt idx="25">
                  <c:v>0.3994300678686416</c:v>
                </c:pt>
                <c:pt idx="26">
                  <c:v>0.40932183288509782</c:v>
                </c:pt>
                <c:pt idx="27">
                  <c:v>0.41897496112297578</c:v>
                </c:pt>
                <c:pt idx="28">
                  <c:v>0.42839469603453084</c:v>
                </c:pt>
                <c:pt idx="29">
                  <c:v>0.43758622310622786</c:v>
                </c:pt>
                <c:pt idx="30">
                  <c:v>0.4465546623247863</c:v>
                </c:pt>
                <c:pt idx="31">
                  <c:v>0.45530506214492628</c:v>
                </c:pt>
                <c:pt idx="32">
                  <c:v>0.46384239469873007</c:v>
                </c:pt>
                <c:pt idx="33">
                  <c:v>0.47217155203570771</c:v>
                </c:pt>
                <c:pt idx="34">
                  <c:v>0.48029734322151613</c:v>
                </c:pt>
                <c:pt idx="35">
                  <c:v>0.48822449215419872</c:v>
                </c:pt>
                <c:pt idx="36">
                  <c:v>0.49595763598157439</c:v>
                </c:pt>
                <c:pt idx="37">
                  <c:v>0.50350132402335679</c:v>
                </c:pt>
                <c:pt idx="38">
                  <c:v>0.5108600171177462</c:v>
                </c:pt>
                <c:pt idx="39">
                  <c:v>0.51803808732541723</c:v>
                </c:pt>
                <c:pt idx="40">
                  <c:v>0.52503981793460619</c:v>
                </c:pt>
                <c:pt idx="41">
                  <c:v>0.53186940371988722</c:v>
                </c:pt>
                <c:pt idx="42">
                  <c:v>0.53853095141456497</c:v>
                </c:pt>
                <c:pt idx="43">
                  <c:v>0.54502848036271023</c:v>
                </c:pt>
                <c:pt idx="44">
                  <c:v>0.55136592332195267</c:v>
                </c:pt>
                <c:pt idx="45">
                  <c:v>0.55754712739239731</c:v>
                </c:pt>
                <c:pt idx="46">
                  <c:v>0.56357585505061714</c:v>
                </c:pt>
                <c:pt idx="47">
                  <c:v>0.56945578527068919</c:v>
                </c:pt>
                <c:pt idx="48">
                  <c:v>0.57519051471679539</c:v>
                </c:pt>
                <c:pt idx="49">
                  <c:v>0.58078355899408451</c:v>
                </c:pt>
                <c:pt idx="50">
                  <c:v>0.58623835394633372</c:v>
                </c:pt>
                <c:pt idx="51">
                  <c:v>0.59155825699053066</c:v>
                </c:pt>
                <c:pt idx="52">
                  <c:v>0.59674654847984854</c:v>
                </c:pt>
                <c:pt idx="53">
                  <c:v>0.60180643308764625</c:v>
                </c:pt>
                <c:pt idx="54">
                  <c:v>0.60674104120612915</c:v>
                </c:pt>
                <c:pt idx="55">
                  <c:v>0.61155343035416609</c:v>
                </c:pt>
                <c:pt idx="56">
                  <c:v>0.61624658658950571</c:v>
                </c:pt>
                <c:pt idx="57">
                  <c:v>0.62082342592128115</c:v>
                </c:pt>
                <c:pt idx="58">
                  <c:v>0.62528679571925705</c:v>
                </c:pt>
                <c:pt idx="59">
                  <c:v>0.6296394761167563</c:v>
                </c:pt>
                <c:pt idx="60">
                  <c:v>0.63388418140463521</c:v>
                </c:pt>
                <c:pt idx="61">
                  <c:v>0.63802356141404271</c:v>
                </c:pt>
                <c:pt idx="62">
                  <c:v>0.64206020288602794</c:v>
                </c:pt>
                <c:pt idx="63">
                  <c:v>0.64599663082634273</c:v>
                </c:pt>
                <c:pt idx="64">
                  <c:v>0.64983530984403315</c:v>
                </c:pt>
                <c:pt idx="65">
                  <c:v>0.65357864547263733</c:v>
                </c:pt>
                <c:pt idx="66">
                  <c:v>0.65722898547299369</c:v>
                </c:pt>
                <c:pt idx="67">
                  <c:v>0.66078862111683434</c:v>
                </c:pt>
                <c:pt idx="68">
                  <c:v>0.66425978845048739</c:v>
                </c:pt>
                <c:pt idx="69">
                  <c:v>0.6676446695381395</c:v>
                </c:pt>
                <c:pt idx="70">
                  <c:v>0.67094539368422712</c:v>
                </c:pt>
                <c:pt idx="71">
                  <c:v>0.67416403863462449</c:v>
                </c:pt>
                <c:pt idx="72">
                  <c:v>0.67730263175638494</c:v>
                </c:pt>
                <c:pt idx="73">
                  <c:v>0.68036315119586999</c:v>
                </c:pt>
                <c:pt idx="74">
                  <c:v>0.68334752701517143</c:v>
                </c:pt>
                <c:pt idx="75">
                  <c:v>0.68625764230678676</c:v>
                </c:pt>
                <c:pt idx="76">
                  <c:v>0.68909533428656855</c:v>
                </c:pt>
                <c:pt idx="77">
                  <c:v>0.69186239536500649</c:v>
                </c:pt>
                <c:pt idx="78">
                  <c:v>0.69456057419694828</c:v>
                </c:pt>
                <c:pt idx="79">
                  <c:v>0.6971915767098974</c:v>
                </c:pt>
                <c:pt idx="80">
                  <c:v>0.69975706711105612</c:v>
                </c:pt>
                <c:pt idx="81">
                  <c:v>0.7022586688733119</c:v>
                </c:pt>
                <c:pt idx="82">
                  <c:v>0.70469796570038623</c:v>
                </c:pt>
                <c:pt idx="83">
                  <c:v>0.70707650247138387</c:v>
                </c:pt>
                <c:pt idx="84">
                  <c:v>0.70939578616500265</c:v>
                </c:pt>
                <c:pt idx="85">
                  <c:v>0.71165728676367046</c:v>
                </c:pt>
                <c:pt idx="86">
                  <c:v>0.71386243813789818</c:v>
                </c:pt>
                <c:pt idx="87">
                  <c:v>0.71601263891113764</c:v>
                </c:pt>
                <c:pt idx="88">
                  <c:v>0.71810925330545083</c:v>
                </c:pt>
                <c:pt idx="89">
                  <c:v>0.72015361196829708</c:v>
                </c:pt>
                <c:pt idx="90">
                  <c:v>0.72214701278075444</c:v>
                </c:pt>
                <c:pt idx="91">
                  <c:v>0.72409072164749422</c:v>
                </c:pt>
                <c:pt idx="92">
                  <c:v>0.72598597326882919</c:v>
                </c:pt>
                <c:pt idx="93">
                  <c:v>0.7278339718951623</c:v>
                </c:pt>
                <c:pt idx="94">
                  <c:v>0.72963589206415824</c:v>
                </c:pt>
                <c:pt idx="95">
                  <c:v>0.73139287932096619</c:v>
                </c:pt>
                <c:pt idx="96">
                  <c:v>0.73310605092181669</c:v>
                </c:pt>
                <c:pt idx="97">
                  <c:v>0.73477649652131971</c:v>
                </c:pt>
                <c:pt idx="98">
                  <c:v>0.73640527884378348</c:v>
                </c:pt>
                <c:pt idx="99">
                  <c:v>0.73799343433887832</c:v>
                </c:pt>
                <c:pt idx="100">
                  <c:v>0.73954197382196152</c:v>
                </c:pt>
                <c:pt idx="101">
                  <c:v>0.74105188309937997</c:v>
                </c:pt>
                <c:pt idx="102">
                  <c:v>0.74252412357906294</c:v>
                </c:pt>
                <c:pt idx="103">
                  <c:v>0.74395963286671352</c:v>
                </c:pt>
                <c:pt idx="104">
                  <c:v>0.74535932534790561</c:v>
                </c:pt>
                <c:pt idx="105">
                  <c:v>0.74672409275638552</c:v>
                </c:pt>
                <c:pt idx="106">
                  <c:v>0.74805480472887809</c:v>
                </c:pt>
                <c:pt idx="107">
                  <c:v>0.74935230934668984</c:v>
                </c:pt>
                <c:pt idx="108">
                  <c:v>0.75061743366439604</c:v>
                </c:pt>
                <c:pt idx="109">
                  <c:v>0.75185098422589935</c:v>
                </c:pt>
                <c:pt idx="110">
                  <c:v>0.75305374756813803</c:v>
                </c:pt>
                <c:pt idx="111">
                  <c:v>0.75422649071271786</c:v>
                </c:pt>
                <c:pt idx="112">
                  <c:v>0.75536996164574166</c:v>
                </c:pt>
                <c:pt idx="113">
                  <c:v>0.75648488978609763</c:v>
                </c:pt>
                <c:pt idx="114">
                  <c:v>0.7575719864424727</c:v>
                </c:pt>
                <c:pt idx="115">
                  <c:v>0.75863194525934197</c:v>
                </c:pt>
                <c:pt idx="116">
                  <c:v>0.75966544265219038</c:v>
                </c:pt>
                <c:pt idx="117">
                  <c:v>0.76067313823220972</c:v>
                </c:pt>
                <c:pt idx="118">
                  <c:v>0.76165567522071609</c:v>
                </c:pt>
                <c:pt idx="119">
                  <c:v>0.76261368085352188</c:v>
                </c:pt>
                <c:pt idx="120">
                  <c:v>0.76354776677549807</c:v>
                </c:pt>
                <c:pt idx="121">
                  <c:v>0.76445852942555215</c:v>
                </c:pt>
                <c:pt idx="122">
                  <c:v>0.76534655041224686</c:v>
                </c:pt>
                <c:pt idx="123">
                  <c:v>0.76621239688027731</c:v>
                </c:pt>
                <c:pt idx="124">
                  <c:v>0.7670566218680207</c:v>
                </c:pt>
                <c:pt idx="125">
                  <c:v>0.76787976465636953</c:v>
                </c:pt>
                <c:pt idx="126">
                  <c:v>0.76868235110905214</c:v>
                </c:pt>
                <c:pt idx="127">
                  <c:v>0.76946489400464213</c:v>
                </c:pt>
                <c:pt idx="128">
                  <c:v>0.7702278933604535</c:v>
                </c:pt>
                <c:pt idx="129">
                  <c:v>0.77097183674851333</c:v>
                </c:pt>
                <c:pt idx="130">
                  <c:v>0.77169719960380057</c:v>
                </c:pt>
                <c:pt idx="131">
                  <c:v>0.77240444552493515</c:v>
                </c:pt>
                <c:pt idx="132">
                  <c:v>0.77309402656749704</c:v>
                </c:pt>
                <c:pt idx="133">
                  <c:v>0.77376638353015081</c:v>
                </c:pt>
                <c:pt idx="134">
                  <c:v>0.77442194623374927</c:v>
                </c:pt>
                <c:pt idx="135">
                  <c:v>0.77506113379358321</c:v>
                </c:pt>
                <c:pt idx="136">
                  <c:v>0.7756843548849417</c:v>
                </c:pt>
                <c:pt idx="137">
                  <c:v>0.77629200800214504</c:v>
                </c:pt>
                <c:pt idx="138">
                  <c:v>0.77688448171120539</c:v>
                </c:pt>
                <c:pt idx="139">
                  <c:v>0.77746215489627013</c:v>
                </c:pt>
                <c:pt idx="140">
                  <c:v>0.7780253969999984</c:v>
                </c:pt>
                <c:pt idx="141">
                  <c:v>0.77857456825801519</c:v>
                </c:pt>
                <c:pt idx="142">
                  <c:v>0.77911001992758866</c:v>
                </c:pt>
                <c:pt idx="143">
                  <c:v>0.77963209451066906</c:v>
                </c:pt>
                <c:pt idx="144">
                  <c:v>0.78014112597142637</c:v>
                </c:pt>
                <c:pt idx="145">
                  <c:v>0.7806374399484205</c:v>
                </c:pt>
                <c:pt idx="146">
                  <c:v>0.78112135396153359</c:v>
                </c:pt>
                <c:pt idx="147">
                  <c:v>0.78159317761379277</c:v>
                </c:pt>
                <c:pt idx="148">
                  <c:v>0.78205321278820683</c:v>
                </c:pt>
                <c:pt idx="149">
                  <c:v>0.78250175383973852</c:v>
                </c:pt>
                <c:pt idx="150">
                  <c:v>0.78293908778253174</c:v>
                </c:pt>
                <c:pt idx="151">
                  <c:v>0.78336549447250814</c:v>
                </c:pt>
                <c:pt idx="152">
                  <c:v>0.78378124678544681</c:v>
                </c:pt>
                <c:pt idx="153">
                  <c:v>0.78418661079065866</c:v>
                </c:pt>
                <c:pt idx="154">
                  <c:v>0.78458184592035984</c:v>
                </c:pt>
                <c:pt idx="155">
                  <c:v>0.78496720513485385</c:v>
                </c:pt>
                <c:pt idx="156">
                  <c:v>0.78534293508362119</c:v>
                </c:pt>
                <c:pt idx="157">
                  <c:v>0.78570927626241871</c:v>
                </c:pt>
                <c:pt idx="158">
                  <c:v>0.78606646316648687</c:v>
                </c:pt>
                <c:pt idx="159">
                  <c:v>0.78641472443995841</c:v>
                </c:pt>
                <c:pt idx="160">
                  <c:v>0.78675428302156414</c:v>
                </c:pt>
                <c:pt idx="161">
                  <c:v>0.78708535628672394</c:v>
                </c:pt>
                <c:pt idx="162">
                  <c:v>0.78740815618611559</c:v>
                </c:pt>
                <c:pt idx="163">
                  <c:v>0.7877228893808037</c:v>
                </c:pt>
                <c:pt idx="164">
                  <c:v>0.78802975737401693</c:v>
                </c:pt>
                <c:pt idx="165">
                  <c:v>0.78832895663965374</c:v>
                </c:pt>
                <c:pt idx="166">
                  <c:v>0.78862067874759845</c:v>
                </c:pt>
                <c:pt idx="167">
                  <c:v>0.78890511048592582</c:v>
                </c:pt>
                <c:pt idx="168">
                  <c:v>0.78918243398006982</c:v>
                </c:pt>
                <c:pt idx="169">
                  <c:v>0.78945282680903406</c:v>
                </c:pt>
                <c:pt idx="170">
                  <c:v>0.78971646211871338</c:v>
                </c:pt>
                <c:pt idx="171">
                  <c:v>0.78997350873240113</c:v>
                </c:pt>
                <c:pt idx="172">
                  <c:v>0.79022413125854873</c:v>
                </c:pt>
                <c:pt idx="173">
                  <c:v>0.79046849019584808</c:v>
                </c:pt>
                <c:pt idx="174">
                  <c:v>0.79070674203570079</c:v>
                </c:pt>
                <c:pt idx="175">
                  <c:v>0.79093903936213994</c:v>
                </c:pt>
                <c:pt idx="176">
                  <c:v>0.79116553094926667</c:v>
                </c:pt>
                <c:pt idx="177">
                  <c:v>0.79138636185626421</c:v>
                </c:pt>
                <c:pt idx="178">
                  <c:v>0.79160167352004751</c:v>
                </c:pt>
                <c:pt idx="179">
                  <c:v>0.79181160384560845</c:v>
                </c:pt>
                <c:pt idx="180">
                  <c:v>0.79201628729411322</c:v>
                </c:pt>
                <c:pt idx="181">
                  <c:v>0.79221585496880731</c:v>
                </c:pt>
                <c:pt idx="182">
                  <c:v>0.79241043469878203</c:v>
                </c:pt>
                <c:pt idx="183">
                  <c:v>0.79260015112065707</c:v>
                </c:pt>
                <c:pt idx="184">
                  <c:v>0.79278512575822857</c:v>
                </c:pt>
                <c:pt idx="185">
                  <c:v>0.7929654771001351</c:v>
                </c:pt>
                <c:pt idx="186">
                  <c:v>0.79314132067558929</c:v>
                </c:pt>
                <c:pt idx="187">
                  <c:v>0.7933127691282239</c:v>
                </c:pt>
                <c:pt idx="188">
                  <c:v>0.79347993228809832</c:v>
                </c:pt>
                <c:pt idx="189">
                  <c:v>0.79364291724191227</c:v>
                </c:pt>
                <c:pt idx="190">
                  <c:v>0.79380182840146984</c:v>
                </c:pt>
                <c:pt idx="191">
                  <c:v>0.79395676757043876</c:v>
                </c:pt>
                <c:pt idx="192">
                  <c:v>0.79410783400944496</c:v>
                </c:pt>
                <c:pt idx="193">
                  <c:v>0.79425512449954727</c:v>
                </c:pt>
                <c:pt idx="194">
                  <c:v>0.79439873340412859</c:v>
                </c:pt>
                <c:pt idx="195">
                  <c:v>0.79453875272924523</c:v>
                </c:pt>
                <c:pt idx="196">
                  <c:v>0.7946752721824728</c:v>
                </c:pt>
                <c:pt idx="197">
                  <c:v>0.79480837923028458</c:v>
                </c:pt>
                <c:pt idx="198">
                  <c:v>0.79493815915399957</c:v>
                </c:pt>
                <c:pt idx="199">
                  <c:v>0.79506469510433686</c:v>
                </c:pt>
                <c:pt idx="200">
                  <c:v>0.7951880681546083</c:v>
                </c:pt>
                <c:pt idx="201">
                  <c:v>0.79530835735258654</c:v>
                </c:pt>
                <c:pt idx="202">
                  <c:v>0.79542563977107839</c:v>
                </c:pt>
                <c:pt idx="203">
                  <c:v>0.79553999055723845</c:v>
                </c:pt>
                <c:pt idx="204">
                  <c:v>0.79565148298065147</c:v>
                </c:pt>
                <c:pt idx="205">
                  <c:v>0.79576018848021712</c:v>
                </c:pt>
                <c:pt idx="206">
                  <c:v>0.79586617670986359</c:v>
                </c:pt>
                <c:pt idx="207">
                  <c:v>0.79596951558312301</c:v>
                </c:pt>
                <c:pt idx="208">
                  <c:v>0.79607027131659347</c:v>
                </c:pt>
                <c:pt idx="209">
                  <c:v>0.79616850847231757</c:v>
                </c:pt>
                <c:pt idx="210">
                  <c:v>0.79626428999910315</c:v>
                </c:pt>
                <c:pt idx="211">
                  <c:v>0.79635767727281381</c:v>
                </c:pt>
                <c:pt idx="212">
                  <c:v>0.7964487301356542</c:v>
                </c:pt>
                <c:pt idx="213">
                  <c:v>0.79653750693447412</c:v>
                </c:pt>
                <c:pt idx="214">
                  <c:v>0.79662406455811829</c:v>
                </c:pt>
                <c:pt idx="215">
                  <c:v>0.79670845847384275</c:v>
                </c:pt>
                <c:pt idx="216">
                  <c:v>0.7967907427628238</c:v>
                </c:pt>
                <c:pt idx="217">
                  <c:v>0.79687097015477892</c:v>
                </c:pt>
                <c:pt idx="218">
                  <c:v>0.79694919206172665</c:v>
                </c:pt>
                <c:pt idx="219">
                  <c:v>0.79702545861090035</c:v>
                </c:pt>
                <c:pt idx="220">
                  <c:v>0.7970998186768431</c:v>
                </c:pt>
                <c:pt idx="221">
                  <c:v>0.79717231991270054</c:v>
                </c:pt>
                <c:pt idx="222">
                  <c:v>0.79724300878073262</c:v>
                </c:pt>
                <c:pt idx="223">
                  <c:v>0.79731193058206318</c:v>
                </c:pt>
                <c:pt idx="224">
                  <c:v>0.79737912948568856</c:v>
                </c:pt>
                <c:pt idx="225">
                  <c:v>0.79744464855675989</c:v>
                </c:pt>
                <c:pt idx="226">
                  <c:v>0.79750852978416098</c:v>
                </c:pt>
                <c:pt idx="227">
                  <c:v>0.79757081410739683</c:v>
                </c:pt>
                <c:pt idx="228">
                  <c:v>0.79763154144281101</c:v>
                </c:pt>
                <c:pt idx="229">
                  <c:v>0.79769075070914885</c:v>
                </c:pt>
                <c:pt idx="230">
                  <c:v>0.79774847985248165</c:v>
                </c:pt>
                <c:pt idx="231">
                  <c:v>0.79780476587050864</c:v>
                </c:pt>
                <c:pt idx="232">
                  <c:v>0.7978596448362536</c:v>
                </c:pt>
                <c:pt idx="233">
                  <c:v>0.79791315192116696</c:v>
                </c:pt>
                <c:pt idx="234">
                  <c:v>0.79796532141765364</c:v>
                </c:pt>
                <c:pt idx="235">
                  <c:v>0.79801618676103714</c:v>
                </c:pt>
                <c:pt idx="236">
                  <c:v>0.79806578055097477</c:v>
                </c:pt>
                <c:pt idx="237">
                  <c:v>0.79811413457233904</c:v>
                </c:pt>
                <c:pt idx="238">
                  <c:v>0.79816127981557683</c:v>
                </c:pt>
                <c:pt idx="239">
                  <c:v>0.79820724649656039</c:v>
                </c:pt>
                <c:pt idx="240">
                  <c:v>0.79825206407594218</c:v>
                </c:pt>
                <c:pt idx="241">
                  <c:v>0.79829576127802693</c:v>
                </c:pt>
                <c:pt idx="242">
                  <c:v>0.79833836610917208</c:v>
                </c:pt>
                <c:pt idx="243">
                  <c:v>0.79837990587572794</c:v>
                </c:pt>
                <c:pt idx="244">
                  <c:v>0.79842040720153096</c:v>
                </c:pt>
                <c:pt idx="245">
                  <c:v>0.79845989604495904</c:v>
                </c:pt>
                <c:pt idx="246">
                  <c:v>0.79849839771556141</c:v>
                </c:pt>
                <c:pt idx="247">
                  <c:v>0.79853593689027258</c:v>
                </c:pt>
                <c:pt idx="248">
                  <c:v>0.79857253762922187</c:v>
                </c:pt>
                <c:pt idx="249">
                  <c:v>0.79860822339114756</c:v>
                </c:pt>
                <c:pt idx="250">
                  <c:v>0.79864301704842622</c:v>
                </c:pt>
                <c:pt idx="251">
                  <c:v>0.79867694090172603</c:v>
                </c:pt>
                <c:pt idx="252">
                  <c:v>0.7987100166942952</c:v>
                </c:pt>
                <c:pt idx="253">
                  <c:v>0.79874226562589201</c:v>
                </c:pt>
                <c:pt idx="254">
                  <c:v>0.79877370836636807</c:v>
                </c:pt>
                <c:pt idx="255">
                  <c:v>0.79880436506891117</c:v>
                </c:pt>
                <c:pt idx="256">
                  <c:v>0.79883425538295827</c:v>
                </c:pt>
                <c:pt idx="257">
                  <c:v>0.79886339846678511</c:v>
                </c:pt>
                <c:pt idx="258">
                  <c:v>0.79889181299978151</c:v>
                </c:pt>
                <c:pt idx="259">
                  <c:v>0.79891951719442</c:v>
                </c:pt>
                <c:pt idx="260">
                  <c:v>0.79894652880792572</c:v>
                </c:pt>
                <c:pt idx="261">
                  <c:v>0.79897286515365407</c:v>
                </c:pt>
                <c:pt idx="262">
                  <c:v>0.79899854311218443</c:v>
                </c:pt>
                <c:pt idx="263">
                  <c:v>0.79902357914213706</c:v>
                </c:pt>
                <c:pt idx="264">
                  <c:v>0.79904798929071896</c:v>
                </c:pt>
                <c:pt idx="265">
                  <c:v>0.79907178920400679</c:v>
                </c:pt>
                <c:pt idx="266">
                  <c:v>0.7990949941369726</c:v>
                </c:pt>
                <c:pt idx="267">
                  <c:v>0.79911761896325917</c:v>
                </c:pt>
                <c:pt idx="268">
                  <c:v>0.79913967818471121</c:v>
                </c:pt>
                <c:pt idx="269">
                  <c:v>0.79916118594066743</c:v>
                </c:pt>
                <c:pt idx="270">
                  <c:v>0.79918215601702225</c:v>
                </c:pt>
                <c:pt idx="271">
                  <c:v>0.79920260185505909</c:v>
                </c:pt>
                <c:pt idx="272">
                  <c:v>0.79922253656006459</c:v>
                </c:pt>
                <c:pt idx="273">
                  <c:v>0.79924197290972598</c:v>
                </c:pt>
                <c:pt idx="274">
                  <c:v>0.79926092336232024</c:v>
                </c:pt>
                <c:pt idx="275">
                  <c:v>0.799279400064697</c:v>
                </c:pt>
                <c:pt idx="276">
                  <c:v>0.79929741486006378</c:v>
                </c:pt>
                <c:pt idx="277">
                  <c:v>0.79931497929557427</c:v>
                </c:pt>
                <c:pt idx="278">
                  <c:v>0.7993321046297297</c:v>
                </c:pt>
                <c:pt idx="279">
                  <c:v>0.79934880183959278</c:v>
                </c:pt>
                <c:pt idx="280">
                  <c:v>0.79936508162782338</c:v>
                </c:pt>
                <c:pt idx="281">
                  <c:v>0.79938095442953649</c:v>
                </c:pt>
                <c:pt idx="282">
                  <c:v>0.79939643041899078</c:v>
                </c:pt>
                <c:pt idx="283">
                  <c:v>0.799411519516108</c:v>
                </c:pt>
                <c:pt idx="284">
                  <c:v>0.79942623139283109</c:v>
                </c:pt>
                <c:pt idx="285">
                  <c:v>0.79944057547932257</c:v>
                </c:pt>
                <c:pt idx="286">
                  <c:v>0.79945456097000767</c:v>
                </c:pt>
                <c:pt idx="287">
                  <c:v>0.7994681968294679</c:v>
                </c:pt>
                <c:pt idx="288">
                  <c:v>0.79948149179818495</c:v>
                </c:pt>
                <c:pt idx="289">
                  <c:v>0.79949445439814415</c:v>
                </c:pt>
                <c:pt idx="290">
                  <c:v>0.79950709293829458</c:v>
                </c:pt>
                <c:pt idx="291">
                  <c:v>0.79951941551987493</c:v>
                </c:pt>
                <c:pt idx="292">
                  <c:v>0.79953143004160587</c:v>
                </c:pt>
                <c:pt idx="293">
                  <c:v>0.79954314420475192</c:v>
                </c:pt>
                <c:pt idx="294">
                  <c:v>0.79955456551805748</c:v>
                </c:pt>
                <c:pt idx="295">
                  <c:v>0.79956570130255933</c:v>
                </c:pt>
                <c:pt idx="296">
                  <c:v>0.79957655869627842</c:v>
                </c:pt>
                <c:pt idx="297">
                  <c:v>0.79958714465879532</c:v>
                </c:pt>
                <c:pt idx="298">
                  <c:v>0.79959746597571002</c:v>
                </c:pt>
                <c:pt idx="299">
                  <c:v>0.79960752926299183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925-4800-B3DE-861F7571725E}"/>
            </c:ext>
          </c:extLst>
        </c:ser>
        <c:ser>
          <c:idx val="1"/>
          <c:order val="1"/>
          <c:tx>
            <c:strRef>
              <c:f>例題!$D$1</c:f>
              <c:strCache>
                <c:ptCount val="1"/>
                <c:pt idx="0">
                  <c:v>nk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例題!$B$2:$B$301</c:f>
              <c:numCache>
                <c:formatCode>General</c:formatCode>
                <c:ptCount val="300"/>
                <c:pt idx="0">
                  <c:v>0.1</c:v>
                </c:pt>
                <c:pt idx="1">
                  <c:v>0.15824555320336758</c:v>
                </c:pt>
                <c:pt idx="2">
                  <c:v>0.22989345482991716</c:v>
                </c:pt>
                <c:pt idx="3">
                  <c:v>0.3142931937775113</c:v>
                </c:pt>
                <c:pt idx="4">
                  <c:v>0.41070225036267138</c:v>
                </c:pt>
                <c:pt idx="5">
                  <c:v>0.51833924875212511</c:v>
                </c:pt>
                <c:pt idx="6">
                  <c:v>0.63641384839398585</c:v>
                </c:pt>
                <c:pt idx="7">
                  <c:v>0.76414425730473634</c:v>
                </c:pt>
                <c:pt idx="8">
                  <c:v>0.90076773480074435</c:v>
                </c:pt>
                <c:pt idx="9">
                  <c:v>1.0455469167734841</c:v>
                </c:pt>
                <c:pt idx="10">
                  <c:v>1.1977735480866964</c:v>
                </c:pt>
                <c:pt idx="11">
                  <c:v>1.3567705529995655</c:v>
                </c:pt>
                <c:pt idx="12">
                  <c:v>1.5218930137574807</c:v>
                </c:pt>
                <c:pt idx="13">
                  <c:v>1.6925284191031171</c:v>
                </c:pt>
                <c:pt idx="14">
                  <c:v>1.8680964192336653</c:v>
                </c:pt>
                <c:pt idx="15">
                  <c:v>2.0480482458394897</c:v>
                </c:pt>
                <c:pt idx="16">
                  <c:v>2.2318659059281565</c:v>
                </c:pt>
                <c:pt idx="17">
                  <c:v>2.4190612252694659</c:v>
                </c:pt>
                <c:pt idx="18">
                  <c:v>2.6091747951491908</c:v>
                </c:pt>
                <c:pt idx="19">
                  <c:v>2.8017748608838082</c:v>
                </c:pt>
                <c:pt idx="20">
                  <c:v>2.9964561798752669</c:v>
                </c:pt>
                <c:pt idx="21">
                  <c:v>3.1928388693863812</c:v>
                </c:pt>
                <c:pt idx="22">
                  <c:v>3.3905672587308748</c:v>
                </c:pt>
                <c:pt idx="23">
                  <c:v>3.5893087565611812</c:v>
                </c:pt>
                <c:pt idx="24">
                  <c:v>3.7887527409733819</c:v>
                </c:pt>
                <c:pt idx="25">
                  <c:v>3.9886094779386911</c:v>
                </c:pt>
                <c:pt idx="26">
                  <c:v>4.1886090719103981</c:v>
                </c:pt>
                <c:pt idx="27">
                  <c:v>4.3885004511999757</c:v>
                </c:pt>
                <c:pt idx="28">
                  <c:v>4.5880503897629525</c:v>
                </c:pt>
                <c:pt idx="29">
                  <c:v>4.7870425663093359</c:v>
                </c:pt>
                <c:pt idx="30">
                  <c:v>4.9852766611000972</c:v>
                </c:pt>
                <c:pt idx="31">
                  <c:v>5.1825674903698786</c:v>
                </c:pt>
                <c:pt idx="32">
                  <c:v>5.3787441779963112</c:v>
                </c:pt>
                <c:pt idx="33">
                  <c:v>5.5736493637952256</c:v>
                </c:pt>
                <c:pt idx="34">
                  <c:v>5.7671384476411722</c:v>
                </c:pt>
                <c:pt idx="35">
                  <c:v>5.9590788684806295</c:v>
                </c:pt>
                <c:pt idx="36">
                  <c:v>6.1493494172107965</c:v>
                </c:pt>
                <c:pt idx="37">
                  <c:v>6.3378395823318314</c:v>
                </c:pt>
                <c:pt idx="38">
                  <c:v>6.5244489272385966</c:v>
                </c:pt>
                <c:pt idx="39">
                  <c:v>6.7090864979944129</c:v>
                </c:pt>
                <c:pt idx="40">
                  <c:v>6.8916702604201099</c:v>
                </c:pt>
                <c:pt idx="41">
                  <c:v>7.0721265653337104</c:v>
                </c:pt>
                <c:pt idx="42">
                  <c:v>7.2503896407869117</c:v>
                </c:pt>
                <c:pt idx="43">
                  <c:v>7.4264011101621312</c:v>
                </c:pt>
                <c:pt idx="44">
                  <c:v>7.6001095350167347</c:v>
                </c:pt>
                <c:pt idx="45">
                  <c:v>7.7714699815878507</c:v>
                </c:pt>
                <c:pt idx="46">
                  <c:v>7.9404436099008553</c:v>
                </c:pt>
                <c:pt idx="47">
                  <c:v>8.1069972844564298</c:v>
                </c:pt>
                <c:pt idx="48">
                  <c:v>8.2711032055042981</c:v>
                </c:pt>
                <c:pt idx="49">
                  <c:v>8.4327385599458786</c:v>
                </c:pt>
                <c:pt idx="50">
                  <c:v>8.5918851909426692</c:v>
                </c:pt>
                <c:pt idx="51">
                  <c:v>8.7485292853418688</c:v>
                </c:pt>
                <c:pt idx="52">
                  <c:v>8.9026610780653055</c:v>
                </c:pt>
                <c:pt idx="53">
                  <c:v>9.054274572641889</c:v>
                </c:pt>
                <c:pt idx="54">
                  <c:v>9.2033672770974402</c:v>
                </c:pt>
                <c:pt idx="55">
                  <c:v>9.349939954448697</c:v>
                </c:pt>
                <c:pt idx="56">
                  <c:v>9.4939963870804274</c:v>
                </c:pt>
                <c:pt idx="57">
                  <c:v>9.6355431543159114</c:v>
                </c:pt>
                <c:pt idx="58">
                  <c:v>9.7745894225213963</c:v>
                </c:pt>
                <c:pt idx="59">
                  <c:v>9.911146747114584</c:v>
                </c:pt>
                <c:pt idx="60">
                  <c:v>10.045228885875611</c:v>
                </c:pt>
                <c:pt idx="61">
                  <c:v>10.176851622986465</c:v>
                </c:pt>
                <c:pt idx="62">
                  <c:v>10.306032603251184</c:v>
                </c:pt>
                <c:pt idx="63">
                  <c:v>10.432791175974653</c:v>
                </c:pt>
                <c:pt idx="64">
                  <c:v>10.557148248002264</c:v>
                </c:pt>
                <c:pt idx="65">
                  <c:v>10.679126145446183</c:v>
                </c:pt>
                <c:pt idx="66">
                  <c:v>10.798748483646511</c:v>
                </c:pt>
                <c:pt idx="67">
                  <c:v>10.91604004493718</c:v>
                </c:pt>
                <c:pt idx="68">
                  <c:v>11.031026663807156</c:v>
                </c:pt>
                <c:pt idx="69">
                  <c:v>11.143735119067285</c:v>
                </c:pt>
                <c:pt idx="70">
                  <c:v>11.254193032652061</c:v>
                </c:pt>
                <c:pt idx="71">
                  <c:v>11.362428774703686</c:v>
                </c:pt>
                <c:pt idx="72">
                  <c:v>11.468471374603126</c:v>
                </c:pt>
                <c:pt idx="73">
                  <c:v>11.572350437629355</c:v>
                </c:pt>
                <c:pt idx="74">
                  <c:v>11.674096066943758</c:v>
                </c:pt>
                <c:pt idx="75">
                  <c:v>11.773738790611741</c:v>
                </c:pt>
                <c:pt idx="76">
                  <c:v>11.87130949338794</c:v>
                </c:pt>
                <c:pt idx="77">
                  <c:v>11.966839353005112</c:v>
                </c:pt>
                <c:pt idx="78">
                  <c:v>12.060359780719862</c:v>
                </c:pt>
                <c:pt idx="79">
                  <c:v>12.151902365880817</c:v>
                </c:pt>
                <c:pt idx="80">
                  <c:v>12.241498824296674</c:v>
                </c:pt>
                <c:pt idx="81">
                  <c:v>12.329180950192896</c:v>
                </c:pt>
                <c:pt idx="82">
                  <c:v>12.414980571556564</c:v>
                </c:pt>
                <c:pt idx="83">
                  <c:v>12.498929508679122</c:v>
                </c:pt>
                <c:pt idx="84">
                  <c:v>12.58105953571655</c:v>
                </c:pt>
                <c:pt idx="85">
                  <c:v>12.661402345095725</c:v>
                </c:pt>
                <c:pt idx="86">
                  <c:v>12.739989514604609</c:v>
                </c:pt>
                <c:pt idx="87">
                  <c:v>12.816852477012278</c:v>
                </c:pt>
                <c:pt idx="88">
                  <c:v>12.892022492072801</c:v>
                </c:pt>
                <c:pt idx="89">
                  <c:v>12.965530620774611</c:v>
                </c:pt>
                <c:pt idx="90">
                  <c:v>13.037407701704177</c:v>
                </c:pt>
                <c:pt idx="91">
                  <c:v>13.107684329399723</c:v>
                </c:pt>
                <c:pt idx="92">
                  <c:v>13.17639083457723</c:v>
                </c:pt>
                <c:pt idx="93">
                  <c:v>13.243557266117197</c:v>
                </c:pt>
                <c:pt idx="94">
                  <c:v>13.309213374706498</c:v>
                </c:pt>
                <c:pt idx="95">
                  <c:v>13.373388598035332</c:v>
                </c:pt>
                <c:pt idx="96">
                  <c:v>13.436112047454531</c:v>
                </c:pt>
                <c:pt idx="97">
                  <c:v>13.497412496003621</c:v>
                </c:pt>
                <c:pt idx="98">
                  <c:v>13.55731836772476</c:v>
                </c:pt>
                <c:pt idx="99">
                  <c:v>13.615857728182306</c:v>
                </c:pt>
                <c:pt idx="100">
                  <c:v>13.673058276112069</c:v>
                </c:pt>
                <c:pt idx="101">
                  <c:v>13.728947336128428</c:v>
                </c:pt>
                <c:pt idx="102">
                  <c:v>13.783551852421386</c:v>
                </c:pt>
                <c:pt idx="103">
                  <c:v>13.836898383379379</c:v>
                </c:pt>
                <c:pt idx="104">
                  <c:v>13.889013097077124</c:v>
                </c:pt>
                <c:pt idx="105">
                  <c:v>13.939921767571173</c:v>
                </c:pt>
                <c:pt idx="106">
                  <c:v>13.989649771948999</c:v>
                </c:pt>
                <c:pt idx="107">
                  <c:v>14.038222088080428</c:v>
                </c:pt>
                <c:pt idx="108">
                  <c:v>14.085663293023096</c:v>
                </c:pt>
                <c:pt idx="109">
                  <c:v>14.131997562036338</c:v>
                </c:pt>
                <c:pt idx="110">
                  <c:v>14.17724866816042</c:v>
                </c:pt>
                <c:pt idx="111">
                  <c:v>14.221439982320536</c:v>
                </c:pt>
                <c:pt idx="112">
                  <c:v>14.264594473917228</c:v>
                </c:pt>
                <c:pt idx="113">
                  <c:v>14.306734711867108</c:v>
                </c:pt>
                <c:pt idx="114">
                  <c:v>14.34788286605985</c:v>
                </c:pt>
                <c:pt idx="115">
                  <c:v>14.38806070919933</c:v>
                </c:pt>
                <c:pt idx="116">
                  <c:v>14.427289618998705</c:v>
                </c:pt>
                <c:pt idx="117">
                  <c:v>14.46559058070096</c:v>
                </c:pt>
                <c:pt idx="118">
                  <c:v>14.502984189898122</c:v>
                </c:pt>
                <c:pt idx="119">
                  <c:v>14.539490655623931</c:v>
                </c:pt>
                <c:pt idx="120">
                  <c:v>14.575129803696257</c:v>
                </c:pt>
                <c:pt idx="121">
                  <c:v>14.609921080286941</c:v>
                </c:pt>
                <c:pt idx="122">
                  <c:v>14.643883555698146</c:v>
                </c:pt>
                <c:pt idx="123">
                  <c:v>14.677035928325486</c:v>
                </c:pt>
                <c:pt idx="124">
                  <c:v>14.709396528789489</c:v>
                </c:pt>
                <c:pt idx="125">
                  <c:v>14.740983324218035</c:v>
                </c:pt>
                <c:pt idx="126">
                  <c:v>14.771813922663503</c:v>
                </c:pt>
                <c:pt idx="127">
                  <c:v>14.80190557763938</c:v>
                </c:pt>
                <c:pt idx="128">
                  <c:v>14.831275192762053</c:v>
                </c:pt>
                <c:pt idx="129">
                  <c:v>14.859939326484405</c:v>
                </c:pt>
                <c:pt idx="130">
                  <c:v>14.887914196908698</c:v>
                </c:pt>
                <c:pt idx="131">
                  <c:v>14.915215686667063</c:v>
                </c:pt>
                <c:pt idx="132">
                  <c:v>14.941859347858644</c:v>
                </c:pt>
                <c:pt idx="133">
                  <c:v>14.967860407033209</c:v>
                </c:pt>
                <c:pt idx="134">
                  <c:v>14.993233770211699</c:v>
                </c:pt>
                <c:pt idx="135">
                  <c:v>15.017994027934863</c:v>
                </c:pt>
                <c:pt idx="136">
                  <c:v>15.042155460331703</c:v>
                </c:pt>
                <c:pt idx="137">
                  <c:v>15.065732042200059</c:v>
                </c:pt>
                <c:pt idx="138">
                  <c:v>15.088737448092202</c:v>
                </c:pt>
                <c:pt idx="139">
                  <c:v>15.111185057398798</c:v>
                </c:pt>
                <c:pt idx="140">
                  <c:v>15.133087959425128</c:v>
                </c:pt>
                <c:pt idx="141">
                  <c:v>15.154458958453869</c:v>
                </c:pt>
                <c:pt idx="142">
                  <c:v>15.17531057878919</c:v>
                </c:pt>
                <c:pt idx="143">
                  <c:v>15.19565506977732</c:v>
                </c:pt>
                <c:pt idx="144">
                  <c:v>15.215504410799124</c:v>
                </c:pt>
                <c:pt idx="145">
                  <c:v>15.234870316230595</c:v>
                </c:pt>
                <c:pt idx="146">
                  <c:v>15.253764240367484</c:v>
                </c:pt>
                <c:pt idx="147">
                  <c:v>15.272197382310644</c:v>
                </c:pt>
                <c:pt idx="148">
                  <c:v>15.290180690808905</c:v>
                </c:pt>
                <c:pt idx="149">
                  <c:v>15.307724869056667</c:v>
                </c:pt>
                <c:pt idx="150">
                  <c:v>15.324840379443572</c:v>
                </c:pt>
                <c:pt idx="151">
                  <c:v>15.341537448253925</c:v>
                </c:pt>
                <c:pt idx="152">
                  <c:v>15.357826070313736</c:v>
                </c:pt>
                <c:pt idx="153">
                  <c:v>15.373716013583497</c:v>
                </c:pt>
                <c:pt idx="154">
                  <c:v>15.38921682369498</c:v>
                </c:pt>
                <c:pt idx="155">
                  <c:v>15.404337828430592</c:v>
                </c:pt>
                <c:pt idx="156">
                  <c:v>15.419088142143917</c:v>
                </c:pt>
                <c:pt idx="157">
                  <c:v>15.433476670120342</c:v>
                </c:pt>
                <c:pt idx="158">
                  <c:v>15.447512112876744</c:v>
                </c:pt>
                <c:pt idx="159">
                  <c:v>15.461202970399393</c:v>
                </c:pt>
                <c:pt idx="160">
                  <c:v>15.474557546319382</c:v>
                </c:pt>
                <c:pt idx="161">
                  <c:v>15.487583952024977</c:v>
                </c:pt>
                <c:pt idx="162">
                  <c:v>15.500290110710452</c:v>
                </c:pt>
                <c:pt idx="163">
                  <c:v>15.512683761361044</c:v>
                </c:pt>
                <c:pt idx="164">
                  <c:v>15.524772462673797</c:v>
                </c:pt>
                <c:pt idx="165">
                  <c:v>15.536563596914124</c:v>
                </c:pt>
                <c:pt idx="166">
                  <c:v>15.548064373708073</c:v>
                </c:pt>
                <c:pt idx="167">
                  <c:v>15.559281833770267</c:v>
                </c:pt>
                <c:pt idx="168">
                  <c:v>15.57022285256768</c:v>
                </c:pt>
                <c:pt idx="169">
                  <c:v>15.580894143919366</c:v>
                </c:pt>
                <c:pt idx="170">
                  <c:v>15.591302263532432</c:v>
                </c:pt>
                <c:pt idx="171">
                  <c:v>15.601453612474524</c:v>
                </c:pt>
                <c:pt idx="172">
                  <c:v>15.611354440583199</c:v>
                </c:pt>
                <c:pt idx="173">
                  <c:v>15.621010849812588</c:v>
                </c:pt>
                <c:pt idx="174">
                  <c:v>15.630428797517807</c:v>
                </c:pt>
                <c:pt idx="175">
                  <c:v>15.639614099677617</c:v>
                </c:pt>
                <c:pt idx="176">
                  <c:v>15.648572434055875</c:v>
                </c:pt>
                <c:pt idx="177">
                  <c:v>15.657309343302348</c:v>
                </c:pt>
                <c:pt idx="178">
                  <c:v>15.665830237993495</c:v>
                </c:pt>
                <c:pt idx="179">
                  <c:v>15.674140399613867</c:v>
                </c:pt>
                <c:pt idx="180">
                  <c:v>15.682244983478782</c:v>
                </c:pt>
                <c:pt idx="181">
                  <c:v>15.690149021598955</c:v>
                </c:pt>
                <c:pt idx="182">
                  <c:v>15.697857425487815</c:v>
                </c:pt>
                <c:pt idx="183">
                  <c:v>15.705374988912206</c:v>
                </c:pt>
                <c:pt idx="184">
                  <c:v>15.712706390587254</c:v>
                </c:pt>
                <c:pt idx="185">
                  <c:v>15.719856196816119</c:v>
                </c:pt>
                <c:pt idx="186">
                  <c:v>15.726828864075449</c:v>
                </c:pt>
                <c:pt idx="187">
                  <c:v>15.733628741547266</c:v>
                </c:pt>
                <c:pt idx="188">
                  <c:v>15.740260073598126</c:v>
                </c:pt>
                <c:pt idx="189">
                  <c:v>15.746727002206319</c:v>
                </c:pt>
                <c:pt idx="190">
                  <c:v>15.753033569337916</c:v>
                </c:pt>
                <c:pt idx="191">
                  <c:v>15.759183719272489</c:v>
                </c:pt>
                <c:pt idx="192">
                  <c:v>15.765181300879304</c:v>
                </c:pt>
                <c:pt idx="193">
                  <c:v>15.771030069844784</c:v>
                </c:pt>
                <c:pt idx="194">
                  <c:v>15.776733690852092</c:v>
                </c:pt>
                <c:pt idx="195">
                  <c:v>15.782295739713616</c:v>
                </c:pt>
                <c:pt idx="196">
                  <c:v>15.78771970545718</c:v>
                </c:pt>
                <c:pt idx="197">
                  <c:v>15.793008992366794</c:v>
                </c:pt>
                <c:pt idx="198">
                  <c:v>15.798166921978739</c:v>
                </c:pt>
                <c:pt idx="199">
                  <c:v>15.803196735033801</c:v>
                </c:pt>
                <c:pt idx="200">
                  <c:v>15.808101593386448</c:v>
                </c:pt>
                <c:pt idx="201">
                  <c:v>15.812884581871733</c:v>
                </c:pt>
                <c:pt idx="202">
                  <c:v>15.817548710130733</c:v>
                </c:pt>
                <c:pt idx="203">
                  <c:v>15.822096914395274</c:v>
                </c:pt>
                <c:pt idx="204">
                  <c:v>15.826532059232749</c:v>
                </c:pt>
                <c:pt idx="205">
                  <c:v>15.830856939251763</c:v>
                </c:pt>
                <c:pt idx="206">
                  <c:v>15.835074280769392</c:v>
                </c:pt>
                <c:pt idx="207">
                  <c:v>15.839186743440786</c:v>
                </c:pt>
                <c:pt idx="208">
                  <c:v>15.84319692185187</c:v>
                </c:pt>
                <c:pt idx="209">
                  <c:v>15.84710734707587</c:v>
                </c:pt>
                <c:pt idx="210">
                  <c:v>15.850920488194394</c:v>
                </c:pt>
                <c:pt idx="211">
                  <c:v>15.854638753783776</c:v>
                </c:pt>
                <c:pt idx="212">
                  <c:v>15.8582644933674</c:v>
                </c:pt>
                <c:pt idx="213">
                  <c:v>15.861799998834684</c:v>
                </c:pt>
                <c:pt idx="214">
                  <c:v>15.865247505827424</c:v>
                </c:pt>
                <c:pt idx="215">
                  <c:v>15.868609195094171</c:v>
                </c:pt>
                <c:pt idx="216">
                  <c:v>15.871887193813306</c:v>
                </c:pt>
                <c:pt idx="217">
                  <c:v>15.875083576885464</c:v>
                </c:pt>
                <c:pt idx="218">
                  <c:v>15.878200368195969</c:v>
                </c:pt>
                <c:pt idx="219">
                  <c:v>15.881239541847897</c:v>
                </c:pt>
                <c:pt idx="220">
                  <c:v>15.884203023366403</c:v>
                </c:pt>
                <c:pt idx="221">
                  <c:v>15.887092690874926</c:v>
                </c:pt>
                <c:pt idx="222">
                  <c:v>15.889910376243881</c:v>
                </c:pt>
                <c:pt idx="223">
                  <c:v>15.892657866212419</c:v>
                </c:pt>
                <c:pt idx="224">
                  <c:v>15.895336903483861</c:v>
                </c:pt>
                <c:pt idx="225">
                  <c:v>15.897949187795357</c:v>
                </c:pt>
                <c:pt idx="226">
                  <c:v>15.900496376962348</c:v>
                </c:pt>
                <c:pt idx="227">
                  <c:v>15.902980087898392</c:v>
                </c:pt>
                <c:pt idx="228">
                  <c:v>15.905401897610869</c:v>
                </c:pt>
                <c:pt idx="229">
                  <c:v>15.907763344173135</c:v>
                </c:pt>
                <c:pt idx="230">
                  <c:v>15.910065927673628</c:v>
                </c:pt>
                <c:pt idx="231">
                  <c:v>15.912311111142428</c:v>
                </c:pt>
                <c:pt idx="232">
                  <c:v>15.914500321455815</c:v>
                </c:pt>
                <c:pt idx="233">
                  <c:v>15.916634950219278</c:v>
                </c:pt>
                <c:pt idx="234">
                  <c:v>15.918716354629481</c:v>
                </c:pt>
                <c:pt idx="235">
                  <c:v>15.92074585831566</c:v>
                </c:pt>
                <c:pt idx="236">
                  <c:v>15.922724752160914</c:v>
                </c:pt>
                <c:pt idx="237">
                  <c:v>15.924654295103842</c:v>
                </c:pt>
                <c:pt idx="238">
                  <c:v>15.926535714920989</c:v>
                </c:pt>
                <c:pt idx="239">
                  <c:v>15.928370208990517</c:v>
                </c:pt>
                <c:pt idx="240">
                  <c:v>15.930158945037551</c:v>
                </c:pt>
                <c:pt idx="241">
                  <c:v>15.931903061861615</c:v>
                </c:pt>
                <c:pt idx="242">
                  <c:v>15.93360367004656</c:v>
                </c:pt>
                <c:pt idx="243">
                  <c:v>15.935261852653404</c:v>
                </c:pt>
                <c:pt idx="244">
                  <c:v>15.936878665896462</c:v>
                </c:pt>
                <c:pt idx="245">
                  <c:v>15.938455139803169</c:v>
                </c:pt>
                <c:pt idx="246">
                  <c:v>15.93999227885797</c:v>
                </c:pt>
                <c:pt idx="247">
                  <c:v>15.941491062630632</c:v>
                </c:pt>
                <c:pt idx="248">
                  <c:v>15.942952446389373</c:v>
                </c:pt>
                <c:pt idx="249">
                  <c:v>15.944377361699127</c:v>
                </c:pt>
                <c:pt idx="250">
                  <c:v>15.945766717005318</c:v>
                </c:pt>
                <c:pt idx="251">
                  <c:v>15.947121398203478</c:v>
                </c:pt>
                <c:pt idx="252">
                  <c:v>15.948442269195031</c:v>
                </c:pt>
                <c:pt idx="253">
                  <c:v>15.949730172429575</c:v>
                </c:pt>
                <c:pt idx="254">
                  <c:v>15.950985929433989</c:v>
                </c:pt>
                <c:pt idx="255">
                  <c:v>15.952210341328657</c:v>
                </c:pt>
                <c:pt idx="256">
                  <c:v>15.953404189331135</c:v>
                </c:pt>
                <c:pt idx="257">
                  <c:v>15.954568235247535</c:v>
                </c:pt>
                <c:pt idx="258">
                  <c:v>15.955703221951943</c:v>
                </c:pt>
                <c:pt idx="259">
                  <c:v>15.956809873854127</c:v>
                </c:pt>
                <c:pt idx="260">
                  <c:v>15.95788889735584</c:v>
                </c:pt>
                <c:pt idx="261">
                  <c:v>15.958940981295974</c:v>
                </c:pt>
                <c:pt idx="262">
                  <c:v>15.95996679738483</c:v>
                </c:pt>
                <c:pt idx="263">
                  <c:v>15.960967000627774</c:v>
                </c:pt>
                <c:pt idx="264">
                  <c:v>15.961942229738522</c:v>
                </c:pt>
                <c:pt idx="265">
                  <c:v>15.962893107542314</c:v>
                </c:pt>
                <c:pt idx="266">
                  <c:v>15.963820241369206</c:v>
                </c:pt>
                <c:pt idx="267">
                  <c:v>15.964724223437718</c:v>
                </c:pt>
                <c:pt idx="268">
                  <c:v>15.965605631229092</c:v>
                </c:pt>
                <c:pt idx="269">
                  <c:v>15.966465027852349</c:v>
                </c:pt>
                <c:pt idx="270">
                  <c:v>15.967302962400399</c:v>
                </c:pt>
                <c:pt idx="271">
                  <c:v>15.968119970297401</c:v>
                </c:pt>
                <c:pt idx="272">
                  <c:v>15.968916573637591</c:v>
                </c:pt>
                <c:pt idx="273">
                  <c:v>15.969693281515775</c:v>
                </c:pt>
                <c:pt idx="274">
                  <c:v>15.970450590349714</c:v>
                </c:pt>
                <c:pt idx="275">
                  <c:v>15.971188984194548</c:v>
                </c:pt>
                <c:pt idx="276">
                  <c:v>15.971908935049518</c:v>
                </c:pt>
                <c:pt idx="277">
                  <c:v>15.972610903157106</c:v>
                </c:pt>
                <c:pt idx="278">
                  <c:v>15.973295337294825</c:v>
                </c:pt>
                <c:pt idx="279">
                  <c:v>15.973962675059813</c:v>
                </c:pt>
                <c:pt idx="280">
                  <c:v>15.974613343146414</c:v>
                </c:pt>
                <c:pt idx="281">
                  <c:v>15.975247757616916</c:v>
                </c:pt>
                <c:pt idx="282">
                  <c:v>15.975866324165606</c:v>
                </c:pt>
                <c:pt idx="283">
                  <c:v>15.976469438376316</c:v>
                </c:pt>
                <c:pt idx="284">
                  <c:v>15.977057485973608</c:v>
                </c:pt>
                <c:pt idx="285">
                  <c:v>15.977630843067759</c:v>
                </c:pt>
                <c:pt idx="286">
                  <c:v>15.978189876393694</c:v>
                </c:pt>
                <c:pt idx="287">
                  <c:v>15.978734943544017</c:v>
                </c:pt>
                <c:pt idx="288">
                  <c:v>15.979266393196284</c:v>
                </c:pt>
                <c:pt idx="289">
                  <c:v>15.979784565334654</c:v>
                </c:pt>
                <c:pt idx="290">
                  <c:v>15.980289791466065</c:v>
                </c:pt>
                <c:pt idx="291">
                  <c:v>15.980782394831056</c:v>
                </c:pt>
                <c:pt idx="292">
                  <c:v>15.981262690609379</c:v>
                </c:pt>
                <c:pt idx="293">
                  <c:v>15.981730986120516</c:v>
                </c:pt>
                <c:pt idx="294">
                  <c:v>15.982187581019241</c:v>
                </c:pt>
                <c:pt idx="295">
                  <c:v>15.982632767486336</c:v>
                </c:pt>
                <c:pt idx="296">
                  <c:v>15.983066830414579</c:v>
                </c:pt>
                <c:pt idx="297">
                  <c:v>15.983490047590129</c:v>
                </c:pt>
                <c:pt idx="298">
                  <c:v>15.983902689869417</c:v>
                </c:pt>
                <c:pt idx="299">
                  <c:v>15.984305021351656</c:v>
                </c:pt>
              </c:numCache>
            </c:numRef>
          </c:xVal>
          <c:yVal>
            <c:numRef>
              <c:f>例題!$D$2:$D$301</c:f>
              <c:numCache>
                <c:formatCode>General</c:formatCode>
                <c:ptCount val="300"/>
                <c:pt idx="0">
                  <c:v>5.000000000000001E-3</c:v>
                </c:pt>
                <c:pt idx="1">
                  <c:v>7.9122776601683788E-3</c:v>
                </c:pt>
                <c:pt idx="2">
                  <c:v>1.1494672741495859E-2</c:v>
                </c:pt>
                <c:pt idx="3">
                  <c:v>1.5714659688875567E-2</c:v>
                </c:pt>
                <c:pt idx="4">
                  <c:v>2.0535112518133572E-2</c:v>
                </c:pt>
                <c:pt idx="5">
                  <c:v>2.5916962437606259E-2</c:v>
                </c:pt>
                <c:pt idx="6">
                  <c:v>3.1820692419699294E-2</c:v>
                </c:pt>
                <c:pt idx="7">
                  <c:v>3.8207212865236817E-2</c:v>
                </c:pt>
                <c:pt idx="8">
                  <c:v>4.5038386740037219E-2</c:v>
                </c:pt>
                <c:pt idx="9">
                  <c:v>5.2277345838674209E-2</c:v>
                </c:pt>
                <c:pt idx="10">
                  <c:v>5.9888677404334824E-2</c:v>
                </c:pt>
                <c:pt idx="11">
                  <c:v>6.7838527649978275E-2</c:v>
                </c:pt>
                <c:pt idx="12">
                  <c:v>7.6094650687874035E-2</c:v>
                </c:pt>
                <c:pt idx="13">
                  <c:v>8.4626420955155865E-2</c:v>
                </c:pt>
                <c:pt idx="14">
                  <c:v>9.3404820961683274E-2</c:v>
                </c:pt>
                <c:pt idx="15">
                  <c:v>0.1024024122919745</c:v>
                </c:pt>
                <c:pt idx="16">
                  <c:v>0.11159329529640782</c:v>
                </c:pt>
                <c:pt idx="17">
                  <c:v>0.1209530612634733</c:v>
                </c:pt>
                <c:pt idx="18">
                  <c:v>0.13045873975745956</c:v>
                </c:pt>
                <c:pt idx="19">
                  <c:v>0.14008874304419042</c:v>
                </c:pt>
                <c:pt idx="20">
                  <c:v>0.14982280899376335</c:v>
                </c:pt>
                <c:pt idx="21">
                  <c:v>0.15964194346931906</c:v>
                </c:pt>
                <c:pt idx="22">
                  <c:v>0.16952836293654375</c:v>
                </c:pt>
                <c:pt idx="23">
                  <c:v>0.17946543782805907</c:v>
                </c:pt>
                <c:pt idx="24">
                  <c:v>0.18943763704866912</c:v>
                </c:pt>
                <c:pt idx="25">
                  <c:v>0.19943047389693458</c:v>
                </c:pt>
                <c:pt idx="26">
                  <c:v>0.20943045359551993</c:v>
                </c:pt>
                <c:pt idx="27">
                  <c:v>0.21942502255999879</c:v>
                </c:pt>
                <c:pt idx="28">
                  <c:v>0.22940251948814763</c:v>
                </c:pt>
                <c:pt idx="29">
                  <c:v>0.23935212831546682</c:v>
                </c:pt>
                <c:pt idx="30">
                  <c:v>0.24926383305500488</c:v>
                </c:pt>
                <c:pt idx="31">
                  <c:v>0.25912837451849396</c:v>
                </c:pt>
                <c:pt idx="32">
                  <c:v>0.26893720889981559</c:v>
                </c:pt>
                <c:pt idx="33">
                  <c:v>0.27868246818976128</c:v>
                </c:pt>
                <c:pt idx="34">
                  <c:v>0.28835692238205862</c:v>
                </c:pt>
                <c:pt idx="35">
                  <c:v>0.29795394342403148</c:v>
                </c:pt>
                <c:pt idx="36">
                  <c:v>0.30746747086053983</c:v>
                </c:pt>
                <c:pt idx="37">
                  <c:v>0.31689197911659162</c:v>
                </c:pt>
                <c:pt idx="38">
                  <c:v>0.32622244636192987</c:v>
                </c:pt>
                <c:pt idx="39">
                  <c:v>0.33545432489972066</c:v>
                </c:pt>
                <c:pt idx="40">
                  <c:v>0.34458351302100554</c:v>
                </c:pt>
                <c:pt idx="41">
                  <c:v>0.35360632826668553</c:v>
                </c:pt>
                <c:pt idx="42">
                  <c:v>0.36251948203934559</c:v>
                </c:pt>
                <c:pt idx="43">
                  <c:v>0.37132005550810659</c:v>
                </c:pt>
                <c:pt idx="44">
                  <c:v>0.38000547675083673</c:v>
                </c:pt>
                <c:pt idx="45">
                  <c:v>0.38857349907939254</c:v>
                </c:pt>
                <c:pt idx="46">
                  <c:v>0.39702218049504279</c:v>
                </c:pt>
                <c:pt idx="47">
                  <c:v>0.40534986422282149</c:v>
                </c:pt>
                <c:pt idx="48">
                  <c:v>0.41355516027521494</c:v>
                </c:pt>
                <c:pt idx="49">
                  <c:v>0.42163692799729396</c:v>
                </c:pt>
                <c:pt idx="50">
                  <c:v>0.42959425954713348</c:v>
                </c:pt>
                <c:pt idx="51">
                  <c:v>0.43742646426709347</c:v>
                </c:pt>
                <c:pt idx="52">
                  <c:v>0.4451330539032653</c:v>
                </c:pt>
                <c:pt idx="53">
                  <c:v>0.45271372863209447</c:v>
                </c:pt>
                <c:pt idx="54">
                  <c:v>0.46016836385487203</c:v>
                </c:pt>
                <c:pt idx="55">
                  <c:v>0.46749699772243486</c:v>
                </c:pt>
                <c:pt idx="56">
                  <c:v>0.47469981935402139</c:v>
                </c:pt>
                <c:pt idx="57">
                  <c:v>0.4817771577157956</c:v>
                </c:pt>
                <c:pt idx="58">
                  <c:v>0.48872947112606985</c:v>
                </c:pt>
                <c:pt idx="59">
                  <c:v>0.49555733735572921</c:v>
                </c:pt>
                <c:pt idx="60">
                  <c:v>0.50226144429378061</c:v>
                </c:pt>
                <c:pt idx="61">
                  <c:v>0.50884258114932324</c:v>
                </c:pt>
                <c:pt idx="62">
                  <c:v>0.51530163016255925</c:v>
                </c:pt>
                <c:pt idx="63">
                  <c:v>0.52163955879873269</c:v>
                </c:pt>
                <c:pt idx="64">
                  <c:v>0.52785741240011319</c:v>
                </c:pt>
                <c:pt idx="65">
                  <c:v>0.53395630727230914</c:v>
                </c:pt>
                <c:pt idx="66">
                  <c:v>0.5399374241823256</c:v>
                </c:pt>
                <c:pt idx="67">
                  <c:v>0.54580200224685904</c:v>
                </c:pt>
                <c:pt idx="68">
                  <c:v>0.55155133319035776</c:v>
                </c:pt>
                <c:pt idx="69">
                  <c:v>0.55718675595336431</c:v>
                </c:pt>
                <c:pt idx="70">
                  <c:v>0.56270965163260311</c:v>
                </c:pt>
                <c:pt idx="71">
                  <c:v>0.56812143873518428</c:v>
                </c:pt>
                <c:pt idx="72">
                  <c:v>0.57342356873015632</c:v>
                </c:pt>
                <c:pt idx="73">
                  <c:v>0.57861752188146776</c:v>
                </c:pt>
                <c:pt idx="74">
                  <c:v>0.58370480334718788</c:v>
                </c:pt>
                <c:pt idx="75">
                  <c:v>0.58868693953058704</c:v>
                </c:pt>
                <c:pt idx="76">
                  <c:v>0.59356547466939702</c:v>
                </c:pt>
                <c:pt idx="77">
                  <c:v>0.5983419676502556</c:v>
                </c:pt>
                <c:pt idx="78">
                  <c:v>0.60301798903599313</c:v>
                </c:pt>
                <c:pt idx="79">
                  <c:v>0.60759511829404089</c:v>
                </c:pt>
                <c:pt idx="80">
                  <c:v>0.61207494121483375</c:v>
                </c:pt>
                <c:pt idx="81">
                  <c:v>0.61645904750964486</c:v>
                </c:pt>
                <c:pt idx="82">
                  <c:v>0.62074902857782821</c:v>
                </c:pt>
                <c:pt idx="83">
                  <c:v>0.62494647543395621</c:v>
                </c:pt>
                <c:pt idx="84">
                  <c:v>0.6290529767858275</c:v>
                </c:pt>
                <c:pt idx="85">
                  <c:v>0.63307011725478635</c:v>
                </c:pt>
                <c:pt idx="86">
                  <c:v>0.63699947573023052</c:v>
                </c:pt>
                <c:pt idx="87">
                  <c:v>0.64084262385061397</c:v>
                </c:pt>
                <c:pt idx="88">
                  <c:v>0.64460112460364005</c:v>
                </c:pt>
                <c:pt idx="89">
                  <c:v>0.64827653103873062</c:v>
                </c:pt>
                <c:pt idx="90">
                  <c:v>0.65187038508520889</c:v>
                </c:pt>
                <c:pt idx="91">
                  <c:v>0.65538421646998613</c:v>
                </c:pt>
                <c:pt idx="92">
                  <c:v>0.65881954172886159</c:v>
                </c:pt>
                <c:pt idx="93">
                  <c:v>0.66217786330585993</c:v>
                </c:pt>
                <c:pt idx="94">
                  <c:v>0.66546066873532495</c:v>
                </c:pt>
                <c:pt idx="95">
                  <c:v>0.66866942990176659</c:v>
                </c:pt>
                <c:pt idx="96">
                  <c:v>0.67180560237272657</c:v>
                </c:pt>
                <c:pt idx="97">
                  <c:v>0.67487062480018112</c:v>
                </c:pt>
                <c:pt idx="98">
                  <c:v>0.677865918386238</c:v>
                </c:pt>
                <c:pt idx="99">
                  <c:v>0.68079288640911528</c:v>
                </c:pt>
                <c:pt idx="100">
                  <c:v>0.68365291380560356</c:v>
                </c:pt>
                <c:pt idx="101">
                  <c:v>0.68644736680642149</c:v>
                </c:pt>
                <c:pt idx="102">
                  <c:v>0.68917759262106937</c:v>
                </c:pt>
                <c:pt idx="103">
                  <c:v>0.69184491916896906</c:v>
                </c:pt>
                <c:pt idx="104">
                  <c:v>0.69445065485385626</c:v>
                </c:pt>
                <c:pt idx="105">
                  <c:v>0.69699608837855864</c:v>
                </c:pt>
                <c:pt idx="106">
                  <c:v>0.69948248859744999</c:v>
                </c:pt>
                <c:pt idx="107">
                  <c:v>0.70191110440402138</c:v>
                </c:pt>
                <c:pt idx="108">
                  <c:v>0.70428316465115481</c:v>
                </c:pt>
                <c:pt idx="109">
                  <c:v>0.7065998781018169</c:v>
                </c:pt>
                <c:pt idx="110">
                  <c:v>0.70886243340802102</c:v>
                </c:pt>
                <c:pt idx="111">
                  <c:v>0.71107199911602681</c:v>
                </c:pt>
                <c:pt idx="112">
                  <c:v>0.71322972369586146</c:v>
                </c:pt>
                <c:pt idx="113">
                  <c:v>0.71533673559335542</c:v>
                </c:pt>
                <c:pt idx="114">
                  <c:v>0.71739414330299256</c:v>
                </c:pt>
                <c:pt idx="115">
                  <c:v>0.71940303545996653</c:v>
                </c:pt>
                <c:pt idx="116">
                  <c:v>0.72136448094993533</c:v>
                </c:pt>
                <c:pt idx="117">
                  <c:v>0.723279529035048</c:v>
                </c:pt>
                <c:pt idx="118">
                  <c:v>0.72514920949490613</c:v>
                </c:pt>
                <c:pt idx="119">
                  <c:v>0.72697453278119661</c:v>
                </c:pt>
                <c:pt idx="120">
                  <c:v>0.72875649018481292</c:v>
                </c:pt>
                <c:pt idx="121">
                  <c:v>0.73049605401434714</c:v>
                </c:pt>
                <c:pt idx="122">
                  <c:v>0.73219417778490736</c:v>
                </c:pt>
                <c:pt idx="123">
                  <c:v>0.73385179641627429</c:v>
                </c:pt>
                <c:pt idx="124">
                  <c:v>0.73546982643947445</c:v>
                </c:pt>
                <c:pt idx="125">
                  <c:v>0.73704916621090177</c:v>
                </c:pt>
                <c:pt idx="126">
                  <c:v>0.73859069613317518</c:v>
                </c:pt>
                <c:pt idx="127">
                  <c:v>0.74009527888196902</c:v>
                </c:pt>
                <c:pt idx="128">
                  <c:v>0.74156375963810273</c:v>
                </c:pt>
                <c:pt idx="129">
                  <c:v>0.7429969663242203</c:v>
                </c:pt>
                <c:pt idx="130">
                  <c:v>0.74439570984543491</c:v>
                </c:pt>
                <c:pt idx="131">
                  <c:v>0.74576078433335313</c:v>
                </c:pt>
                <c:pt idx="132">
                  <c:v>0.74709296739293229</c:v>
                </c:pt>
                <c:pt idx="133">
                  <c:v>0.74839302035166044</c:v>
                </c:pt>
                <c:pt idx="134">
                  <c:v>0.74966168851058501</c:v>
                </c:pt>
                <c:pt idx="135">
                  <c:v>0.75089970139674322</c:v>
                </c:pt>
                <c:pt idx="136">
                  <c:v>0.75210777301658516</c:v>
                </c:pt>
                <c:pt idx="137">
                  <c:v>0.75328660211000298</c:v>
                </c:pt>
                <c:pt idx="138">
                  <c:v>0.7544368724046101</c:v>
                </c:pt>
                <c:pt idx="139">
                  <c:v>0.75555925286993997</c:v>
                </c:pt>
                <c:pt idx="140">
                  <c:v>0.75665439797125644</c:v>
                </c:pt>
                <c:pt idx="141">
                  <c:v>0.75772294792269346</c:v>
                </c:pt>
                <c:pt idx="142">
                  <c:v>0.75876552893945959</c:v>
                </c:pt>
                <c:pt idx="143">
                  <c:v>0.75978275348886604</c:v>
                </c:pt>
                <c:pt idx="144">
                  <c:v>0.76077522053995628</c:v>
                </c:pt>
                <c:pt idx="145">
                  <c:v>0.76174351581152977</c:v>
                </c:pt>
                <c:pt idx="146">
                  <c:v>0.76268821201837422</c:v>
                </c:pt>
                <c:pt idx="147">
                  <c:v>0.76360986911553219</c:v>
                </c:pt>
                <c:pt idx="148">
                  <c:v>0.76450903454044528</c:v>
                </c:pt>
                <c:pt idx="149">
                  <c:v>0.76538624345283335</c:v>
                </c:pt>
                <c:pt idx="150">
                  <c:v>0.76624201897217858</c:v>
                </c:pt>
                <c:pt idx="151">
                  <c:v>0.76707687241269629</c:v>
                </c:pt>
                <c:pt idx="152">
                  <c:v>0.76789130351568691</c:v>
                </c:pt>
                <c:pt idx="153">
                  <c:v>0.76868580067917491</c:v>
                </c:pt>
                <c:pt idx="154">
                  <c:v>0.769460841184749</c:v>
                </c:pt>
                <c:pt idx="155">
                  <c:v>0.7702168914215296</c:v>
                </c:pt>
                <c:pt idx="156">
                  <c:v>0.77095440710719587</c:v>
                </c:pt>
                <c:pt idx="157">
                  <c:v>0.77167383350601715</c:v>
                </c:pt>
                <c:pt idx="158">
                  <c:v>0.77237560564383723</c:v>
                </c:pt>
                <c:pt idx="159">
                  <c:v>0.77306014851996974</c:v>
                </c:pt>
                <c:pt idx="160">
                  <c:v>0.77372787731596915</c:v>
                </c:pt>
                <c:pt idx="161">
                  <c:v>0.77437919760124885</c:v>
                </c:pt>
                <c:pt idx="162">
                  <c:v>0.77501450553552265</c:v>
                </c:pt>
                <c:pt idx="163">
                  <c:v>0.77563418806805229</c:v>
                </c:pt>
                <c:pt idx="164">
                  <c:v>0.77623862313368985</c:v>
                </c:pt>
                <c:pt idx="165">
                  <c:v>0.77682817984570629</c:v>
                </c:pt>
                <c:pt idx="166">
                  <c:v>0.77740321868540363</c:v>
                </c:pt>
                <c:pt idx="167">
                  <c:v>0.77796409168851344</c:v>
                </c:pt>
                <c:pt idx="168">
                  <c:v>0.77851114262838406</c:v>
                </c:pt>
                <c:pt idx="169">
                  <c:v>0.7790447071959683</c:v>
                </c:pt>
                <c:pt idx="170">
                  <c:v>0.77956511317662169</c:v>
                </c:pt>
                <c:pt idx="171">
                  <c:v>0.78007268062372626</c:v>
                </c:pt>
                <c:pt idx="172">
                  <c:v>0.78056772202916003</c:v>
                </c:pt>
                <c:pt idx="173">
                  <c:v>0.78105054249062944</c:v>
                </c:pt>
                <c:pt idx="174">
                  <c:v>0.7815214398758904</c:v>
                </c:pt>
                <c:pt idx="175">
                  <c:v>0.78198070498388095</c:v>
                </c:pt>
                <c:pt idx="176">
                  <c:v>0.78242862170279381</c:v>
                </c:pt>
                <c:pt idx="177">
                  <c:v>0.7828654671651174</c:v>
                </c:pt>
                <c:pt idx="178">
                  <c:v>0.78329151189967483</c:v>
                </c:pt>
                <c:pt idx="179">
                  <c:v>0.78370701998069336</c:v>
                </c:pt>
                <c:pt idx="180">
                  <c:v>0.78411224917393918</c:v>
                </c:pt>
                <c:pt idx="181">
                  <c:v>0.78450745107994779</c:v>
                </c:pt>
                <c:pt idx="182">
                  <c:v>0.78489287127439078</c:v>
                </c:pt>
                <c:pt idx="183">
                  <c:v>0.78526874944561031</c:v>
                </c:pt>
                <c:pt idx="184">
                  <c:v>0.78563531952936272</c:v>
                </c:pt>
                <c:pt idx="185">
                  <c:v>0.78599280984080599</c:v>
                </c:pt>
                <c:pt idx="186">
                  <c:v>0.78634144320377253</c:v>
                </c:pt>
                <c:pt idx="187">
                  <c:v>0.78668143707736338</c:v>
                </c:pt>
                <c:pt idx="188">
                  <c:v>0.78701300367990634</c:v>
                </c:pt>
                <c:pt idx="189">
                  <c:v>0.787336350110316</c:v>
                </c:pt>
                <c:pt idx="190">
                  <c:v>0.78765167846689588</c:v>
                </c:pt>
                <c:pt idx="191">
                  <c:v>0.78795918596362446</c:v>
                </c:pt>
                <c:pt idx="192">
                  <c:v>0.78825906504396526</c:v>
                </c:pt>
                <c:pt idx="193">
                  <c:v>0.78855150349223924</c:v>
                </c:pt>
                <c:pt idx="194">
                  <c:v>0.78883668454260469</c:v>
                </c:pt>
                <c:pt idx="195">
                  <c:v>0.78911478698568083</c:v>
                </c:pt>
                <c:pt idx="196">
                  <c:v>0.78938598527285908</c:v>
                </c:pt>
                <c:pt idx="197">
                  <c:v>0.78965044961833974</c:v>
                </c:pt>
                <c:pt idx="198">
                  <c:v>0.78990834609893701</c:v>
                </c:pt>
                <c:pt idx="199">
                  <c:v>0.7901598367516901</c:v>
                </c:pt>
                <c:pt idx="200">
                  <c:v>0.7904050796693225</c:v>
                </c:pt>
                <c:pt idx="201">
                  <c:v>0.79064422909358667</c:v>
                </c:pt>
                <c:pt idx="202">
                  <c:v>0.79087743550653666</c:v>
                </c:pt>
                <c:pt idx="203">
                  <c:v>0.79110484571976381</c:v>
                </c:pt>
                <c:pt idx="204">
                  <c:v>0.79132660296163748</c:v>
                </c:pt>
                <c:pt idx="205">
                  <c:v>0.79154284696258825</c:v>
                </c:pt>
                <c:pt idx="206">
                  <c:v>0.79175371403846961</c:v>
                </c:pt>
                <c:pt idx="207">
                  <c:v>0.79195933717203937</c:v>
                </c:pt>
                <c:pt idx="208">
                  <c:v>0.7921598460925936</c:v>
                </c:pt>
                <c:pt idx="209">
                  <c:v>0.79235536735379353</c:v>
                </c:pt>
                <c:pt idx="210">
                  <c:v>0.79254602440971977</c:v>
                </c:pt>
                <c:pt idx="211">
                  <c:v>0.79273193768918881</c:v>
                </c:pt>
                <c:pt idx="212">
                  <c:v>0.79291322466837011</c:v>
                </c:pt>
                <c:pt idx="213">
                  <c:v>0.79308999994173424</c:v>
                </c:pt>
                <c:pt idx="214">
                  <c:v>0.79326237529137122</c:v>
                </c:pt>
                <c:pt idx="215">
                  <c:v>0.79343045975470861</c:v>
                </c:pt>
                <c:pt idx="216">
                  <c:v>0.79359435969066539</c:v>
                </c:pt>
                <c:pt idx="217">
                  <c:v>0.79375417884427324</c:v>
                </c:pt>
                <c:pt idx="218">
                  <c:v>0.79391001840979847</c:v>
                </c:pt>
                <c:pt idx="219">
                  <c:v>0.7940619770923949</c:v>
                </c:pt>
                <c:pt idx="220">
                  <c:v>0.79421015116832017</c:v>
                </c:pt>
                <c:pt idx="221">
                  <c:v>0.79435463454374633</c:v>
                </c:pt>
                <c:pt idx="222">
                  <c:v>0.79449551881219405</c:v>
                </c:pt>
                <c:pt idx="223">
                  <c:v>0.79463289331062104</c:v>
                </c:pt>
                <c:pt idx="224">
                  <c:v>0.79476684517419305</c:v>
                </c:pt>
                <c:pt idx="225">
                  <c:v>0.79489745938976786</c:v>
                </c:pt>
                <c:pt idx="226">
                  <c:v>0.79502481884811749</c:v>
                </c:pt>
                <c:pt idx="227">
                  <c:v>0.79514900439491965</c:v>
                </c:pt>
                <c:pt idx="228">
                  <c:v>0.79527009488054345</c:v>
                </c:pt>
                <c:pt idx="229">
                  <c:v>0.79538816720865679</c:v>
                </c:pt>
                <c:pt idx="230">
                  <c:v>0.79550329638368145</c:v>
                </c:pt>
                <c:pt idx="231">
                  <c:v>0.79561555555712138</c:v>
                </c:pt>
                <c:pt idx="232">
                  <c:v>0.79572501607279078</c:v>
                </c:pt>
                <c:pt idx="233">
                  <c:v>0.79583174751096397</c:v>
                </c:pt>
                <c:pt idx="234">
                  <c:v>0.79593581773147415</c:v>
                </c:pt>
                <c:pt idx="235">
                  <c:v>0.79603729291578307</c:v>
                </c:pt>
                <c:pt idx="236">
                  <c:v>0.79613623760804575</c:v>
                </c:pt>
                <c:pt idx="237">
                  <c:v>0.79623271475519219</c:v>
                </c:pt>
                <c:pt idx="238">
                  <c:v>0.79632678574604954</c:v>
                </c:pt>
                <c:pt idx="239">
                  <c:v>0.79641851044952583</c:v>
                </c:pt>
                <c:pt idx="240">
                  <c:v>0.79650794725187757</c:v>
                </c:pt>
                <c:pt idx="241">
                  <c:v>0.79659515309308082</c:v>
                </c:pt>
                <c:pt idx="242">
                  <c:v>0.79668018350232805</c:v>
                </c:pt>
                <c:pt idx="243">
                  <c:v>0.79676309263267031</c:v>
                </c:pt>
                <c:pt idx="244">
                  <c:v>0.79684393329482317</c:v>
                </c:pt>
                <c:pt idx="245">
                  <c:v>0.79692275699015847</c:v>
                </c:pt>
                <c:pt idx="246">
                  <c:v>0.79699961394289853</c:v>
                </c:pt>
                <c:pt idx="247">
                  <c:v>0.79707455313153164</c:v>
                </c:pt>
                <c:pt idx="248">
                  <c:v>0.79714762231946867</c:v>
                </c:pt>
                <c:pt idx="249">
                  <c:v>0.79721886808495634</c:v>
                </c:pt>
                <c:pt idx="250">
                  <c:v>0.79728833585026593</c:v>
                </c:pt>
                <c:pt idx="251">
                  <c:v>0.79735606991017394</c:v>
                </c:pt>
                <c:pt idx="252">
                  <c:v>0.79742211345975156</c:v>
                </c:pt>
                <c:pt idx="253">
                  <c:v>0.79748650862147885</c:v>
                </c:pt>
                <c:pt idx="254">
                  <c:v>0.79754929647169948</c:v>
                </c:pt>
                <c:pt idx="255">
                  <c:v>0.79761051706643293</c:v>
                </c:pt>
                <c:pt idx="256">
                  <c:v>0.79767020946655676</c:v>
                </c:pt>
                <c:pt idx="257">
                  <c:v>0.79772841176237685</c:v>
                </c:pt>
                <c:pt idx="258">
                  <c:v>0.79778516109759723</c:v>
                </c:pt>
                <c:pt idx="259">
                  <c:v>0.79784049369270638</c:v>
                </c:pt>
                <c:pt idx="260">
                  <c:v>0.79789444486779204</c:v>
                </c:pt>
                <c:pt idx="261">
                  <c:v>0.79794704906479874</c:v>
                </c:pt>
                <c:pt idx="262">
                  <c:v>0.79799833986924151</c:v>
                </c:pt>
                <c:pt idx="263">
                  <c:v>0.79804835003138874</c:v>
                </c:pt>
                <c:pt idx="264">
                  <c:v>0.79809711148692619</c:v>
                </c:pt>
                <c:pt idx="265">
                  <c:v>0.79814465537711576</c:v>
                </c:pt>
                <c:pt idx="266">
                  <c:v>0.79819101206846033</c:v>
                </c:pt>
                <c:pt idx="267">
                  <c:v>0.79823621117188592</c:v>
                </c:pt>
                <c:pt idx="268">
                  <c:v>0.7982802815614547</c:v>
                </c:pt>
                <c:pt idx="269">
                  <c:v>0.79832325139261751</c:v>
                </c:pt>
                <c:pt idx="270">
                  <c:v>0.79836514812002002</c:v>
                </c:pt>
                <c:pt idx="271">
                  <c:v>0.79840599851487015</c:v>
                </c:pt>
                <c:pt idx="272">
                  <c:v>0.79844582868187963</c:v>
                </c:pt>
                <c:pt idx="273">
                  <c:v>0.79848466407578877</c:v>
                </c:pt>
                <c:pt idx="274">
                  <c:v>0.7985225295174857</c:v>
                </c:pt>
                <c:pt idx="275">
                  <c:v>0.79855944920972743</c:v>
                </c:pt>
                <c:pt idx="276">
                  <c:v>0.79859544675247596</c:v>
                </c:pt>
                <c:pt idx="277">
                  <c:v>0.79863054515785536</c:v>
                </c:pt>
                <c:pt idx="278">
                  <c:v>0.7986647668647413</c:v>
                </c:pt>
                <c:pt idx="279">
                  <c:v>0.7986981337529907</c:v>
                </c:pt>
                <c:pt idx="280">
                  <c:v>0.79873066715732077</c:v>
                </c:pt>
                <c:pt idx="281">
                  <c:v>0.79876238788084586</c:v>
                </c:pt>
                <c:pt idx="282">
                  <c:v>0.79879331620828031</c:v>
                </c:pt>
                <c:pt idx="283">
                  <c:v>0.79882347191881586</c:v>
                </c:pt>
                <c:pt idx="284">
                  <c:v>0.79885287429868046</c:v>
                </c:pt>
                <c:pt idx="285">
                  <c:v>0.79888154215338802</c:v>
                </c:pt>
                <c:pt idx="286">
                  <c:v>0.79890949381968479</c:v>
                </c:pt>
                <c:pt idx="287">
                  <c:v>0.79893674717720087</c:v>
                </c:pt>
                <c:pt idx="288">
                  <c:v>0.79896331965981426</c:v>
                </c:pt>
                <c:pt idx="289">
                  <c:v>0.7989892282667328</c:v>
                </c:pt>
                <c:pt idx="290">
                  <c:v>0.79901448957330334</c:v>
                </c:pt>
                <c:pt idx="291">
                  <c:v>0.79903911974155284</c:v>
                </c:pt>
                <c:pt idx="292">
                  <c:v>0.79906313453046895</c:v>
                </c:pt>
                <c:pt idx="293">
                  <c:v>0.79908654930602585</c:v>
                </c:pt>
                <c:pt idx="294">
                  <c:v>0.79910937905096213</c:v>
                </c:pt>
                <c:pt idx="295">
                  <c:v>0.79913163837431689</c:v>
                </c:pt>
                <c:pt idx="296">
                  <c:v>0.79915334152072903</c:v>
                </c:pt>
                <c:pt idx="297">
                  <c:v>0.79917450237950649</c:v>
                </c:pt>
                <c:pt idx="298">
                  <c:v>0.7991951344934709</c:v>
                </c:pt>
                <c:pt idx="299">
                  <c:v>0.79921525106758284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925-4800-B3DE-861F75717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0706176"/>
        <c:axId val="1239910608"/>
      </c:scatterChart>
      <c:valAx>
        <c:axId val="900706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39910608"/>
        <c:crosses val="autoZero"/>
        <c:crossBetween val="midCat"/>
      </c:valAx>
      <c:valAx>
        <c:axId val="1239910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07061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'例題(参考)'!$C$2</c:f>
              <c:strCache>
                <c:ptCount val="1"/>
                <c:pt idx="0">
                  <c:v>sy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'例題(参考)'!$B$3:$B$302</c:f>
              <c:numCache>
                <c:formatCode>General</c:formatCode>
                <c:ptCount val="300"/>
                <c:pt idx="0">
                  <c:v>0.1</c:v>
                </c:pt>
                <c:pt idx="1">
                  <c:v>0.15547195543177866</c:v>
                </c:pt>
                <c:pt idx="2">
                  <c:v>0.2231731617692167</c:v>
                </c:pt>
                <c:pt idx="3">
                  <c:v>0.30252911935433358</c:v>
                </c:pt>
                <c:pt idx="4">
                  <c:v>0.39288991776665416</c:v>
                </c:pt>
                <c:pt idx="5">
                  <c:v>0.49357312459982183</c:v>
                </c:pt>
                <c:pt idx="6">
                  <c:v>0.60388823218413068</c:v>
                </c:pt>
                <c:pt idx="7">
                  <c:v>0.72315116574822902</c:v>
                </c:pt>
                <c:pt idx="8">
                  <c:v>0.85069310117149888</c:v>
                </c:pt>
                <c:pt idx="9">
                  <c:v>0.98586585940540017</c:v>
                </c:pt>
                <c:pt idx="10">
                  <c:v>1.1280451575117709</c:v>
                </c:pt>
                <c:pt idx="11">
                  <c:v>1.2766324743357704</c:v>
                </c:pt>
                <c:pt idx="12">
                  <c:v>1.4310559983410081</c:v>
                </c:pt>
                <c:pt idx="13">
                  <c:v>1.5907709561178753</c:v>
                </c:pt>
                <c:pt idx="14">
                  <c:v>1.755259517870251</c:v>
                </c:pt>
                <c:pt idx="15">
                  <c:v>1.9240304122643508</c:v>
                </c:pt>
                <c:pt idx="16">
                  <c:v>2.09661834184715</c:v>
                </c:pt>
                <c:pt idx="17">
                  <c:v>2.2725832630175611</c:v>
                </c:pt>
                <c:pt idx="18">
                  <c:v>2.4515095761147925</c:v>
                </c:pt>
                <c:pt idx="19">
                  <c:v>2.6330052584701464</c:v>
                </c:pt>
                <c:pt idx="20">
                  <c:v>2.8167009643262424</c:v>
                </c:pt>
                <c:pt idx="21">
                  <c:v>3.0022491091384742</c:v>
                </c:pt>
                <c:pt idx="22">
                  <c:v>3.1893229511431822</c:v>
                </c:pt>
                <c:pt idx="23">
                  <c:v>3.3776156796790247</c:v>
                </c:pt>
                <c:pt idx="24">
                  <c:v>3.5668395172268732</c:v>
                </c:pt>
                <c:pt idx="25">
                  <c:v>3.7567248402450981</c:v>
                </c:pt>
                <c:pt idx="26">
                  <c:v>3.9470193224510459</c:v>
                </c:pt>
                <c:pt idx="27">
                  <c:v>4.1374871031153324</c:v>
                </c:pt>
                <c:pt idx="28">
                  <c:v>4.3279079821068871</c:v>
                </c:pt>
                <c:pt idx="29">
                  <c:v>4.5180766427907466</c:v>
                </c:pt>
                <c:pt idx="30">
                  <c:v>4.7078019033913847</c:v>
                </c:pt>
                <c:pt idx="31">
                  <c:v>4.8969059970576714</c:v>
                </c:pt>
                <c:pt idx="32">
                  <c:v>5.0852238805758274</c:v>
                </c:pt>
                <c:pt idx="33">
                  <c:v>5.2726025714545948</c:v>
                </c:pt>
                <c:pt idx="34">
                  <c:v>5.4589005129375199</c:v>
                </c:pt>
                <c:pt idx="35">
                  <c:v>5.6439869663694342</c:v>
                </c:pt>
                <c:pt idx="36">
                  <c:v>5.8277414302490955</c:v>
                </c:pt>
                <c:pt idx="37">
                  <c:v>6.0100530852307337</c:v>
                </c:pt>
                <c:pt idx="38">
                  <c:v>6.1908202642885053</c:v>
                </c:pt>
                <c:pt idx="39">
                  <c:v>6.3699499472254368</c:v>
                </c:pt>
                <c:pt idx="40">
                  <c:v>6.5473572786889198</c:v>
                </c:pt>
                <c:pt idx="41">
                  <c:v>6.7229651088455871</c:v>
                </c:pt>
                <c:pt idx="42">
                  <c:v>6.8967035558672762</c:v>
                </c:pt>
                <c:pt idx="43">
                  <c:v>7.068509589385096</c:v>
                </c:pt>
                <c:pt idx="44">
                  <c:v>7.2383266340789483</c:v>
                </c:pt>
                <c:pt idx="45">
                  <c:v>7.4061041925841229</c:v>
                </c:pt>
                <c:pt idx="46">
                  <c:v>7.5717974869138587</c:v>
                </c:pt>
                <c:pt idx="47">
                  <c:v>7.7353671176163363</c:v>
                </c:pt>
                <c:pt idx="48">
                  <c:v>7.8967787399058444</c:v>
                </c:pt>
                <c:pt idx="49">
                  <c:v>8.0560027560303258</c:v>
                </c:pt>
                <c:pt idx="50">
                  <c:v>8.2130140231608184</c:v>
                </c:pt>
                <c:pt idx="51">
                  <c:v>8.3677915761121131</c:v>
                </c:pt>
                <c:pt idx="52">
                  <c:v>8.5203183642279861</c:v>
                </c:pt>
                <c:pt idx="53">
                  <c:v>8.670581001788463</c:v>
                </c:pt>
                <c:pt idx="54">
                  <c:v>8.8185695313205272</c:v>
                </c:pt>
                <c:pt idx="55">
                  <c:v>8.9642771992173564</c:v>
                </c:pt>
                <c:pt idx="56">
                  <c:v>9.1077002430945235</c:v>
                </c:pt>
                <c:pt idx="57">
                  <c:v>9.2488376903344331</c:v>
                </c:pt>
                <c:pt idx="58">
                  <c:v>9.3876911672926333</c:v>
                </c:pt>
                <c:pt idx="59">
                  <c:v>9.5242647186613993</c:v>
                </c:pt>
                <c:pt idx="60">
                  <c:v>9.6585646365071778</c:v>
                </c:pt>
                <c:pt idx="61">
                  <c:v>9.7905992985189965</c:v>
                </c:pt>
                <c:pt idx="62">
                  <c:v>9.9203790150248512</c:v>
                </c:pt>
                <c:pt idx="63">
                  <c:v>10.047915884352312</c:v>
                </c:pt>
                <c:pt idx="64">
                  <c:v>10.17322365612814</c:v>
                </c:pt>
                <c:pt idx="65">
                  <c:v>10.296317602129648</c:v>
                </c:pt>
                <c:pt idx="66">
                  <c:v>10.417214394317741</c:v>
                </c:pt>
                <c:pt idx="67">
                  <c:v>10.535931989698218</c:v>
                </c:pt>
                <c:pt idx="68">
                  <c:v>10.652489521673845</c:v>
                </c:pt>
                <c:pt idx="69">
                  <c:v>10.766907197565047</c:v>
                </c:pt>
                <c:pt idx="70">
                  <c:v>10.879206201991812</c:v>
                </c:pt>
                <c:pt idx="71">
                  <c:v>10.989408605823487</c:v>
                </c:pt>
                <c:pt idx="72">
                  <c:v>11.097537280416725</c:v>
                </c:pt>
                <c:pt idx="73">
                  <c:v>11.203615816874802</c:v>
                </c:pt>
                <c:pt idx="74">
                  <c:v>11.307668450073956</c:v>
                </c:pt>
                <c:pt idx="75">
                  <c:v>11.409719987214332</c:v>
                </c:pt>
                <c:pt idx="76">
                  <c:v>11.509795740664469</c:v>
                </c:pt>
                <c:pt idx="77">
                  <c:v>11.607921464879205</c:v>
                </c:pt>
                <c:pt idx="78">
                  <c:v>11.704123297181289</c:v>
                </c:pt>
                <c:pt idx="79">
                  <c:v>11.798427702206954</c:v>
                </c:pt>
                <c:pt idx="80">
                  <c:v>11.890861419825233</c:v>
                </c:pt>
                <c:pt idx="81">
                  <c:v>11.98145141634992</c:v>
                </c:pt>
                <c:pt idx="82">
                  <c:v>12.07022483887175</c:v>
                </c:pt>
                <c:pt idx="83">
                  <c:v>12.157208972546723</c:v>
                </c:pt>
                <c:pt idx="84">
                  <c:v>12.242431200684358</c:v>
                </c:pt>
                <c:pt idx="85">
                  <c:v>12.325918967487313</c:v>
                </c:pt>
                <c:pt idx="86">
                  <c:v>12.407699743300986</c:v>
                </c:pt>
                <c:pt idx="87">
                  <c:v>12.487800992238611</c:v>
                </c:pt>
                <c:pt idx="88">
                  <c:v>12.566250142053962</c:v>
                </c:pt>
                <c:pt idx="89">
                  <c:v>12.643074556140036</c:v>
                </c:pt>
                <c:pt idx="90">
                  <c:v>12.718301507538094</c:v>
                </c:pt>
                <c:pt idx="91">
                  <c:v>12.791958154847105</c:v>
                </c:pt>
                <c:pt idx="92">
                  <c:v>12.864071519929135</c:v>
                </c:pt>
                <c:pt idx="93">
                  <c:v>12.93466846731136</c:v>
                </c:pt>
                <c:pt idx="94">
                  <c:v>13.003775685190359</c:v>
                </c:pt>
                <c:pt idx="95">
                  <c:v>13.071419667949055</c:v>
                </c:pt>
                <c:pt idx="96">
                  <c:v>13.137626700101126</c:v>
                </c:pt>
                <c:pt idx="97">
                  <c:v>13.202422841582049</c:v>
                </c:pt>
                <c:pt idx="98">
                  <c:v>13.265833914309939</c:v>
                </c:pt>
                <c:pt idx="99">
                  <c:v>13.327885489943307</c:v>
                </c:pt>
                <c:pt idx="100">
                  <c:v>13.3886028787665</c:v>
                </c:pt>
                <c:pt idx="101">
                  <c:v>13.448011119637115</c:v>
                </c:pt>
                <c:pt idx="102">
                  <c:v>13.506134970933068</c:v>
                </c:pt>
                <c:pt idx="103">
                  <c:v>13.562998902440151</c:v>
                </c:pt>
                <c:pt idx="104">
                  <c:v>13.618627088123963</c:v>
                </c:pt>
                <c:pt idx="105">
                  <c:v>13.673043399732997</c:v>
                </c:pt>
                <c:pt idx="106">
                  <c:v>13.726271401182416</c:v>
                </c:pt>
                <c:pt idx="107">
                  <c:v>13.778334343670656</c:v>
                </c:pt>
                <c:pt idx="108">
                  <c:v>13.829255161483518</c:v>
                </c:pt>
                <c:pt idx="109">
                  <c:v>13.879056468442746</c:v>
                </c:pt>
                <c:pt idx="110">
                  <c:v>13.927760554958367</c:v>
                </c:pt>
                <c:pt idx="111">
                  <c:v>13.97538938564621</c:v>
                </c:pt>
                <c:pt idx="112">
                  <c:v>14.021964597474062</c:v>
                </c:pt>
                <c:pt idx="113">
                  <c:v>14.06750749840185</c:v>
                </c:pt>
                <c:pt idx="114">
                  <c:v>14.112039066483101</c:v>
                </c:pt>
                <c:pt idx="115">
                  <c:v>14.155579949396666</c:v>
                </c:pt>
                <c:pt idx="116">
                  <c:v>14.198150464379388</c:v>
                </c:pt>
                <c:pt idx="117">
                  <c:v>14.239770598531951</c:v>
                </c:pt>
                <c:pt idx="118">
                  <c:v>14.280460009471668</c:v>
                </c:pt>
                <c:pt idx="119">
                  <c:v>14.320238026307411</c:v>
                </c:pt>
                <c:pt idx="120">
                  <c:v>14.359123650913215</c:v>
                </c:pt>
                <c:pt idx="121">
                  <c:v>14.397135559478413</c:v>
                </c:pt>
                <c:pt idx="122">
                  <c:v>14.434292104313355</c:v>
                </c:pt>
                <c:pt idx="123">
                  <c:v>14.470611315890975</c:v>
                </c:pt>
                <c:pt idx="124">
                  <c:v>14.506110905105519</c:v>
                </c:pt>
                <c:pt idx="125">
                  <c:v>14.540808265730853</c:v>
                </c:pt>
                <c:pt idx="126">
                  <c:v>14.574720477061742</c:v>
                </c:pt>
                <c:pt idx="127">
                  <c:v>14.607864306722437</c:v>
                </c:pt>
                <c:pt idx="128">
                  <c:v>14.640256213627808</c:v>
                </c:pt>
                <c:pt idx="129">
                  <c:v>14.671912351083146</c:v>
                </c:pt>
                <c:pt idx="130">
                  <c:v>14.702848570009504</c:v>
                </c:pt>
                <c:pt idx="131">
                  <c:v>14.733080422282285</c:v>
                </c:pt>
                <c:pt idx="132">
                  <c:v>14.762623164171462</c:v>
                </c:pt>
                <c:pt idx="133">
                  <c:v>14.791491759872542</c:v>
                </c:pt>
                <c:pt idx="134">
                  <c:v>14.819700885118012</c:v>
                </c:pt>
                <c:pt idx="135">
                  <c:v>14.847264930859646</c:v>
                </c:pt>
                <c:pt idx="136">
                  <c:v>14.874198007012652</c:v>
                </c:pt>
                <c:pt idx="137">
                  <c:v>14.900513946253152</c:v>
                </c:pt>
                <c:pt idx="138">
                  <c:v>14.926226307861086</c:v>
                </c:pt>
                <c:pt idx="139">
                  <c:v>14.951348381601044</c:v>
                </c:pt>
                <c:pt idx="140">
                  <c:v>14.9758931916341</c:v>
                </c:pt>
                <c:pt idx="141">
                  <c:v>14.999873500454109</c:v>
                </c:pt>
                <c:pt idx="142">
                  <c:v>15.023301812842359</c:v>
                </c:pt>
                <c:pt idx="143">
                  <c:v>15.046190379834895</c:v>
                </c:pt>
                <c:pt idx="144">
                  <c:v>15.068551202697225</c:v>
                </c:pt>
                <c:pt idx="145">
                  <c:v>15.090396036901408</c:v>
                </c:pt>
                <c:pt idx="146">
                  <c:v>15.111736396100966</c:v>
                </c:pt>
                <c:pt idx="147">
                  <c:v>15.132583556099306</c:v>
                </c:pt>
                <c:pt idx="148">
                  <c:v>15.152948558807669</c:v>
                </c:pt>
                <c:pt idx="149">
                  <c:v>15.172842216188936</c:v>
                </c:pt>
                <c:pt idx="150">
                  <c:v>15.192275114183845</c:v>
                </c:pt>
                <c:pt idx="151">
                  <c:v>15.211257616616468</c:v>
                </c:pt>
                <c:pt idx="152">
                  <c:v>15.229799869076038</c:v>
                </c:pt>
                <c:pt idx="153">
                  <c:v>15.247911802772416</c:v>
                </c:pt>
                <c:pt idx="154">
                  <c:v>15.265603138362742</c:v>
                </c:pt>
                <c:pt idx="155">
                  <c:v>15.282883389746988</c:v>
                </c:pt>
                <c:pt idx="156">
                  <c:v>15.299761867830348</c:v>
                </c:pt>
                <c:pt idx="157">
                  <c:v>15.316247684250555</c:v>
                </c:pt>
                <c:pt idx="158">
                  <c:v>15.332349755068416</c:v>
                </c:pt>
                <c:pt idx="159">
                  <c:v>15.348076804419993</c:v>
                </c:pt>
                <c:pt idx="160">
                  <c:v>15.363437368129022</c:v>
                </c:pt>
                <c:pt idx="161">
                  <c:v>15.378439797278293</c:v>
                </c:pt>
                <c:pt idx="162">
                  <c:v>15.39309226173887</c:v>
                </c:pt>
                <c:pt idx="163">
                  <c:v>15.407402753656129</c:v>
                </c:pt>
                <c:pt idx="164">
                  <c:v>15.421379090891733</c:v>
                </c:pt>
                <c:pt idx="165">
                  <c:v>15.435028920420761</c:v>
                </c:pt>
                <c:pt idx="166">
                  <c:v>15.448359721683309</c:v>
                </c:pt>
                <c:pt idx="167">
                  <c:v>15.461378809890004</c:v>
                </c:pt>
                <c:pt idx="168">
                  <c:v>15.474093339280929</c:v>
                </c:pt>
                <c:pt idx="169">
                  <c:v>15.486510306337562</c:v>
                </c:pt>
                <c:pt idx="170">
                  <c:v>15.498636552947422</c:v>
                </c:pt>
                <c:pt idx="171">
                  <c:v>15.510478769521159</c:v>
                </c:pt>
                <c:pt idx="172">
                  <c:v>15.522043498061928</c:v>
                </c:pt>
                <c:pt idx="173">
                  <c:v>15.533337135186937</c:v>
                </c:pt>
                <c:pt idx="174">
                  <c:v>15.544365935101116</c:v>
                </c:pt>
                <c:pt idx="175">
                  <c:v>15.555136012522919</c:v>
                </c:pt>
                <c:pt idx="176">
                  <c:v>15.565653345562321</c:v>
                </c:pt>
                <c:pt idx="177">
                  <c:v>15.575923778551124</c:v>
                </c:pt>
                <c:pt idx="178">
                  <c:v>15.585953024825718</c:v>
                </c:pt>
                <c:pt idx="179">
                  <c:v>15.595746669462519</c:v>
                </c:pt>
                <c:pt idx="180">
                  <c:v>15.605310171966291</c:v>
                </c:pt>
                <c:pt idx="181">
                  <c:v>15.614648868911656</c:v>
                </c:pt>
                <c:pt idx="182">
                  <c:v>15.623767976538074</c:v>
                </c:pt>
                <c:pt idx="183">
                  <c:v>15.632672593298654</c:v>
                </c:pt>
                <c:pt idx="184">
                  <c:v>15.641367702363143</c:v>
                </c:pt>
                <c:pt idx="185">
                  <c:v>15.649858174075495</c:v>
                </c:pt>
                <c:pt idx="186">
                  <c:v>15.658148768366443</c:v>
                </c:pt>
                <c:pt idx="187">
                  <c:v>15.666244137121481</c:v>
                </c:pt>
                <c:pt idx="188">
                  <c:v>15.674148826504748</c:v>
                </c:pt>
                <c:pt idx="189">
                  <c:v>15.68186727923927</c:v>
                </c:pt>
                <c:pt idx="190">
                  <c:v>15.689403836844047</c:v>
                </c:pt>
                <c:pt idx="191">
                  <c:v>15.696762741828495</c:v>
                </c:pt>
                <c:pt idx="192">
                  <c:v>15.703948139844758</c:v>
                </c:pt>
                <c:pt idx="193">
                  <c:v>15.710964081798418</c:v>
                </c:pt>
                <c:pt idx="194">
                  <c:v>15.717814525918136</c:v>
                </c:pt>
                <c:pt idx="195">
                  <c:v>15.724503339784782</c:v>
                </c:pt>
                <c:pt idx="196">
                  <c:v>15.73103430232058</c:v>
                </c:pt>
                <c:pt idx="197">
                  <c:v>15.737411105738866</c:v>
                </c:pt>
                <c:pt idx="198">
                  <c:v>15.743637357454991</c:v>
                </c:pt>
                <c:pt idx="199">
                  <c:v>15.749716581958952</c:v>
                </c:pt>
                <c:pt idx="200">
                  <c:v>15.755652222650317</c:v>
                </c:pt>
                <c:pt idx="201">
                  <c:v>15.761447643636028</c:v>
                </c:pt>
                <c:pt idx="202">
                  <c:v>15.767106131491644</c:v>
                </c:pt>
                <c:pt idx="203">
                  <c:v>15.772630896986611</c:v>
                </c:pt>
                <c:pt idx="204">
                  <c:v>15.778025076774124</c:v>
                </c:pt>
                <c:pt idx="205">
                  <c:v>15.783291735046182</c:v>
                </c:pt>
                <c:pt idx="206">
                  <c:v>15.788433865154371</c:v>
                </c:pt>
                <c:pt idx="207">
                  <c:v>15.793454391196983</c:v>
                </c:pt>
                <c:pt idx="208">
                  <c:v>15.798356169573033</c:v>
                </c:pt>
                <c:pt idx="209">
                  <c:v>15.803141990503725</c:v>
                </c:pt>
                <c:pt idx="210">
                  <c:v>15.807814579521954</c:v>
                </c:pt>
                <c:pt idx="211">
                  <c:v>15.812376598930395</c:v>
                </c:pt>
                <c:pt idx="212">
                  <c:v>15.816830649228738</c:v>
                </c:pt>
                <c:pt idx="213">
                  <c:v>15.821179270510612</c:v>
                </c:pt>
                <c:pt idx="214">
                  <c:v>15.825424943830777</c:v>
                </c:pt>
                <c:pt idx="215">
                  <c:v>15.829570092543085</c:v>
                </c:pt>
                <c:pt idx="216">
                  <c:v>15.833617083609777</c:v>
                </c:pt>
                <c:pt idx="217">
                  <c:v>15.837568228882654</c:v>
                </c:pt>
                <c:pt idx="218">
                  <c:v>15.841425786356613</c:v>
                </c:pt>
                <c:pt idx="219">
                  <c:v>15.845191961396111</c:v>
                </c:pt>
                <c:pt idx="220">
                  <c:v>15.848868907935053</c:v>
                </c:pt>
                <c:pt idx="221">
                  <c:v>15.852458729650607</c:v>
                </c:pt>
                <c:pt idx="222">
                  <c:v>15.855963481111463</c:v>
                </c:pt>
                <c:pt idx="223">
                  <c:v>15.859385168901023</c:v>
                </c:pt>
                <c:pt idx="224">
                  <c:v>15.862725752716013</c:v>
                </c:pt>
                <c:pt idx="225">
                  <c:v>15.865987146441013</c:v>
                </c:pt>
                <c:pt idx="226">
                  <c:v>15.869171219199352</c:v>
                </c:pt>
                <c:pt idx="227">
                  <c:v>15.872279796380875</c:v>
                </c:pt>
                <c:pt idx="228">
                  <c:v>15.875314660647017</c:v>
                </c:pt>
                <c:pt idx="229">
                  <c:v>15.878277552913648</c:v>
                </c:pt>
                <c:pt idx="230">
                  <c:v>15.881170173312142</c:v>
                </c:pt>
                <c:pt idx="231">
                  <c:v>15.883994182129115</c:v>
                </c:pt>
                <c:pt idx="232">
                  <c:v>15.886751200725254</c:v>
                </c:pt>
                <c:pt idx="233">
                  <c:v>15.889442812433673</c:v>
                </c:pt>
                <c:pt idx="234">
                  <c:v>15.89207056343823</c:v>
                </c:pt>
                <c:pt idx="235">
                  <c:v>15.894635963632188</c:v>
                </c:pt>
                <c:pt idx="236">
                  <c:v>15.897140487457666</c:v>
                </c:pt>
                <c:pt idx="237">
                  <c:v>15.899585574726247</c:v>
                </c:pt>
                <c:pt idx="238">
                  <c:v>15.90197263142116</c:v>
                </c:pt>
                <c:pt idx="239">
                  <c:v>15.90430303048141</c:v>
                </c:pt>
                <c:pt idx="240">
                  <c:v>15.906578112568241</c:v>
                </c:pt>
                <c:pt idx="241">
                  <c:v>15.908799186814305</c:v>
                </c:pt>
                <c:pt idx="242">
                  <c:v>15.910967531555908</c:v>
                </c:pt>
                <c:pt idx="243">
                  <c:v>15.913084395048685</c:v>
                </c:pt>
                <c:pt idx="244">
                  <c:v>15.915150996167055</c:v>
                </c:pt>
                <c:pt idx="245">
                  <c:v>15.917168525087829</c:v>
                </c:pt>
                <c:pt idx="246">
                  <c:v>15.919138143958271</c:v>
                </c:pt>
                <c:pt idx="247">
                  <c:v>15.921060987548982</c:v>
                </c:pt>
                <c:pt idx="248">
                  <c:v>15.922938163891914</c:v>
                </c:pt>
                <c:pt idx="249">
                  <c:v>15.924770754903848</c:v>
                </c:pt>
                <c:pt idx="250">
                  <c:v>15.926559816995647</c:v>
                </c:pt>
                <c:pt idx="251">
                  <c:v>15.928306381667579</c:v>
                </c:pt>
                <c:pt idx="252">
                  <c:v>15.930011456091046</c:v>
                </c:pt>
                <c:pt idx="253">
                  <c:v>15.931676023676994</c:v>
                </c:pt>
                <c:pt idx="254">
                  <c:v>15.933301044631285</c:v>
                </c:pt>
                <c:pt idx="255">
                  <c:v>15.934887456497357</c:v>
                </c:pt>
                <c:pt idx="256">
                  <c:v>15.936436174686404</c:v>
                </c:pt>
                <c:pt idx="257">
                  <c:v>15.93794809299539</c:v>
                </c:pt>
                <c:pt idx="258">
                  <c:v>15.93942408411314</c:v>
                </c:pt>
                <c:pt idx="259">
                  <c:v>15.940865000114796</c:v>
                </c:pt>
                <c:pt idx="260">
                  <c:v>15.942271672944864</c:v>
                </c:pt>
                <c:pt idx="261">
                  <c:v>15.943644914889143</c:v>
                </c:pt>
                <c:pt idx="262">
                  <c:v>15.944985519035749</c:v>
                </c:pt>
                <c:pt idx="263">
                  <c:v>15.946294259725503</c:v>
                </c:pt>
                <c:pt idx="264">
                  <c:v>15.947571892991911</c:v>
                </c:pt>
                <c:pt idx="265">
                  <c:v>15.948819156990963</c:v>
                </c:pt>
                <c:pt idx="266">
                  <c:v>15.950036772420983</c:v>
                </c:pt>
                <c:pt idx="267">
                  <c:v>15.95122544293277</c:v>
                </c:pt>
                <c:pt idx="268">
                  <c:v>15.95238585553022</c:v>
                </c:pt>
                <c:pt idx="269">
                  <c:v>15.953518680961658</c:v>
                </c:pt>
                <c:pt idx="270">
                  <c:v>15.954624574102093</c:v>
                </c:pt>
                <c:pt idx="271">
                  <c:v>15.955704174326602</c:v>
                </c:pt>
                <c:pt idx="272">
                  <c:v>15.956758105875025</c:v>
                </c:pt>
                <c:pt idx="273">
                  <c:v>15.957786978208192</c:v>
                </c:pt>
                <c:pt idx="274">
                  <c:v>15.958791386355859</c:v>
                </c:pt>
                <c:pt idx="275">
                  <c:v>15.959771911256542</c:v>
                </c:pt>
                <c:pt idx="276">
                  <c:v>15.960729120089447</c:v>
                </c:pt>
                <c:pt idx="277">
                  <c:v>15.961663566598652</c:v>
                </c:pt>
                <c:pt idx="278">
                  <c:v>15.962575791409746</c:v>
                </c:pt>
                <c:pt idx="279">
                  <c:v>15.963466322339066</c:v>
                </c:pt>
                <c:pt idx="280">
                  <c:v>15.964335674695729</c:v>
                </c:pt>
                <c:pt idx="281">
                  <c:v>15.965184351576607</c:v>
                </c:pt>
                <c:pt idx="282">
                  <c:v>15.966012844154413</c:v>
                </c:pt>
                <c:pt idx="283">
                  <c:v>15.96682163195905</c:v>
                </c:pt>
                <c:pt idx="284">
                  <c:v>15.967611183152389</c:v>
                </c:pt>
                <c:pt idx="285">
                  <c:v>15.968381954796609</c:v>
                </c:pt>
                <c:pt idx="286">
                  <c:v>15.969134393116269</c:v>
                </c:pt>
                <c:pt idx="287">
                  <c:v>15.969868933754233</c:v>
                </c:pt>
                <c:pt idx="288">
                  <c:v>15.97058600202161</c:v>
                </c:pt>
                <c:pt idx="289">
                  <c:v>15.971286013141833</c:v>
                </c:pt>
                <c:pt idx="290">
                  <c:v>15.971969372489015</c:v>
                </c:pt>
                <c:pt idx="291">
                  <c:v>15.972636475820718</c:v>
                </c:pt>
                <c:pt idx="292">
                  <c:v>15.973287709505263</c:v>
                </c:pt>
                <c:pt idx="293">
                  <c:v>15.973923450743706</c:v>
                </c:pt>
                <c:pt idx="294">
                  <c:v>15.974544067786601</c:v>
                </c:pt>
                <c:pt idx="295">
                  <c:v>15.975149920145668</c:v>
                </c:pt>
                <c:pt idx="296">
                  <c:v>15.975741358800502</c:v>
                </c:pt>
                <c:pt idx="297">
                  <c:v>15.976318726400409</c:v>
                </c:pt>
                <c:pt idx="298">
                  <c:v>15.976882357461516</c:v>
                </c:pt>
                <c:pt idx="299">
                  <c:v>15.977432578559222</c:v>
                </c:pt>
              </c:numCache>
            </c:numRef>
          </c:xVal>
          <c:yVal>
            <c:numRef>
              <c:f>'例題(参考)'!$C$3:$C$302</c:f>
              <c:numCache>
                <c:formatCode>General</c:formatCode>
                <c:ptCount val="300"/>
                <c:pt idx="0">
                  <c:v>6.3245553203367597E-2</c:v>
                </c:pt>
                <c:pt idx="1">
                  <c:v>7.885986442589886E-2</c:v>
                </c:pt>
                <c:pt idx="2">
                  <c:v>9.4482413552833572E-2</c:v>
                </c:pt>
                <c:pt idx="3">
                  <c:v>0.1100052943006533</c:v>
                </c:pt>
                <c:pt idx="4">
                  <c:v>0.12536186306315875</c:v>
                </c:pt>
                <c:pt idx="5">
                  <c:v>0.1405095191935154</c:v>
                </c:pt>
                <c:pt idx="6">
                  <c:v>0.15542049185150983</c:v>
                </c:pt>
                <c:pt idx="7">
                  <c:v>0.17007659048184487</c:v>
                </c:pt>
                <c:pt idx="8">
                  <c:v>0.18446605120417134</c:v>
                </c:pt>
                <c:pt idx="9">
                  <c:v>0.19858155598195926</c:v>
                </c:pt>
                <c:pt idx="10">
                  <c:v>0.21241894054078803</c:v>
                </c:pt>
                <c:pt idx="11">
                  <c:v>0.22597632392228797</c:v>
                </c:pt>
                <c:pt idx="12">
                  <c:v>0.23925350558276115</c:v>
                </c:pt>
                <c:pt idx="13">
                  <c:v>0.25225153764588831</c:v>
                </c:pt>
                <c:pt idx="14">
                  <c:v>0.26497241500731739</c:v>
                </c:pt>
                <c:pt idx="15">
                  <c:v>0.27741884667515659</c:v>
                </c:pt>
                <c:pt idx="16">
                  <c:v>0.2895940843212893</c:v>
                </c:pt>
                <c:pt idx="17">
                  <c:v>0.30150179190297105</c:v>
                </c:pt>
                <c:pt idx="18">
                  <c:v>0.31314594527886147</c:v>
                </c:pt>
                <c:pt idx="19">
                  <c:v>0.32453075407240817</c:v>
                </c:pt>
                <c:pt idx="20">
                  <c:v>0.33566060026915534</c:v>
                </c:pt>
                <c:pt idx="21">
                  <c:v>0.34653998956186716</c:v>
                </c:pt>
                <c:pt idx="22">
                  <c:v>0.35717351251979379</c:v>
                </c:pt>
                <c:pt idx="23">
                  <c:v>0.36756581340919209</c:v>
                </c:pt>
                <c:pt idx="24">
                  <c:v>0.37772156503047971</c:v>
                </c:pt>
                <c:pt idx="25">
                  <c:v>0.38764544832850023</c:v>
                </c:pt>
                <c:pt idx="26">
                  <c:v>0.39734213582005351</c:v>
                </c:pt>
                <c:pt idx="27">
                  <c:v>0.40681627809689885</c:v>
                </c:pt>
                <c:pt idx="28">
                  <c:v>0.41607249282339676</c:v>
                </c:pt>
                <c:pt idx="29">
                  <c:v>0.42511535577020726</c:v>
                </c:pt>
                <c:pt idx="30">
                  <c:v>0.43394939351916995</c:v>
                </c:pt>
                <c:pt idx="31">
                  <c:v>0.44257907754694736</c:v>
                </c:pt>
                <c:pt idx="32">
                  <c:v>0.45100881945149712</c:v>
                </c:pt>
                <c:pt idx="33">
                  <c:v>0.45924296712980139</c:v>
                </c:pt>
                <c:pt idx="34">
                  <c:v>0.46728580175038581</c:v>
                </c:pt>
                <c:pt idx="35">
                  <c:v>0.47514153539211601</c:v>
                </c:pt>
                <c:pt idx="36">
                  <c:v>0.48281430924317459</c:v>
                </c:pt>
                <c:pt idx="37">
                  <c:v>0.49030819227219669</c:v>
                </c:pt>
                <c:pt idx="38">
                  <c:v>0.49762718029820302</c:v>
                </c:pt>
                <c:pt idx="39">
                  <c:v>0.50477519539792914</c:v>
                </c:pt>
                <c:pt idx="40">
                  <c:v>0.51175608559894703</c:v>
                </c:pt>
                <c:pt idx="41">
                  <c:v>0.5185736248150532</c:v>
                </c:pt>
                <c:pt idx="42">
                  <c:v>0.52523151298707427</c:v>
                </c:pt>
                <c:pt idx="43">
                  <c:v>0.5317333763977995</c:v>
                </c:pt>
                <c:pt idx="44">
                  <c:v>0.53808276813438094</c:v>
                </c:pt>
                <c:pt idx="45">
                  <c:v>0.54428316867542847</c:v>
                </c:pt>
                <c:pt idx="46">
                  <c:v>0.55033798658329436</c:v>
                </c:pt>
                <c:pt idx="47">
                  <c:v>0.55625055928480061</c:v>
                </c:pt>
                <c:pt idx="48">
                  <c:v>0.56202415392599792</c:v>
                </c:pt>
                <c:pt idx="49">
                  <c:v>0.56766196828853444</c:v>
                </c:pt>
                <c:pt idx="50">
                  <c:v>0.57316713175690104</c:v>
                </c:pt>
                <c:pt idx="51">
                  <c:v>0.57854270632727234</c:v>
                </c:pt>
                <c:pt idx="52">
                  <c:v>0.58379168764990097</c:v>
                </c:pt>
                <c:pt idx="53">
                  <c:v>0.58891700609809072</c:v>
                </c:pt>
                <c:pt idx="54">
                  <c:v>0.59392152785769692</c:v>
                </c:pt>
                <c:pt idx="55">
                  <c:v>0.59880805603189269</c:v>
                </c:pt>
                <c:pt idx="56">
                  <c:v>0.60357933175663081</c:v>
                </c:pt>
                <c:pt idx="57">
                  <c:v>0.60823803532283094</c:v>
                </c:pt>
                <c:pt idx="58">
                  <c:v>0.61278678730183589</c:v>
                </c:pt>
                <c:pt idx="59">
                  <c:v>0.61722814967113748</c:v>
                </c:pt>
                <c:pt idx="60">
                  <c:v>0.62156462693776837</c:v>
                </c:pt>
                <c:pt idx="61">
                  <c:v>0.62579866725709787</c:v>
                </c:pt>
                <c:pt idx="62">
                  <c:v>0.62993266354507615</c:v>
                </c:pt>
                <c:pt idx="63">
                  <c:v>0.63396895458223546</c:v>
                </c:pt>
                <c:pt idx="64">
                  <c:v>0.63790982610798963</c:v>
                </c:pt>
                <c:pt idx="65">
                  <c:v>0.64175751190397923</c:v>
                </c:pt>
                <c:pt idx="66">
                  <c:v>0.64551419486538775</c:v>
                </c:pt>
                <c:pt idx="67">
                  <c:v>0.64918200805931825</c:v>
                </c:pt>
                <c:pt idx="68">
                  <c:v>0.65276303576945427</c:v>
                </c:pt>
                <c:pt idx="69">
                  <c:v>0.65625931452635544</c:v>
                </c:pt>
                <c:pt idx="70">
                  <c:v>0.65967283412284949</c:v>
                </c:pt>
                <c:pt idx="71">
                  <c:v>0.66300553861407485</c:v>
                </c:pt>
                <c:pt idx="72">
                  <c:v>0.66625932730181647</c:v>
                </c:pt>
                <c:pt idx="73">
                  <c:v>0.66943605570285214</c:v>
                </c:pt>
                <c:pt idx="74">
                  <c:v>0.67253753650109249</c:v>
                </c:pt>
                <c:pt idx="75">
                  <c:v>0.67556554048335926</c:v>
                </c:pt>
                <c:pt idx="76">
                  <c:v>0.67852179745869545</c:v>
                </c:pt>
                <c:pt idx="77">
                  <c:v>0.68140799716114886</c:v>
                </c:pt>
                <c:pt idx="78">
                  <c:v>0.68422579013601315</c:v>
                </c:pt>
                <c:pt idx="79">
                  <c:v>0.68697678860954126</c:v>
                </c:pt>
                <c:pt idx="80">
                  <c:v>0.68966256734218179</c:v>
                </c:pt>
                <c:pt idx="81">
                  <c:v>0.69228466446541836</c:v>
                </c:pt>
                <c:pt idx="82">
                  <c:v>0.69484458230230883</c:v>
                </c:pt>
                <c:pt idx="83">
                  <c:v>0.69734378817185216</c:v>
                </c:pt>
                <c:pt idx="84">
                  <c:v>0.69978371517732141</c:v>
                </c:pt>
                <c:pt idx="85">
                  <c:v>0.70216576297872324</c:v>
                </c:pt>
                <c:pt idx="86">
                  <c:v>0.70449129854955594</c:v>
                </c:pt>
                <c:pt idx="87">
                  <c:v>0.70676165691804793</c:v>
                </c:pt>
                <c:pt idx="88">
                  <c:v>0.70897814189307595</c:v>
                </c:pt>
                <c:pt idx="89">
                  <c:v>0.71114202677496252</c:v>
                </c:pt>
                <c:pt idx="90">
                  <c:v>0.71325455505136715</c:v>
                </c:pt>
                <c:pt idx="91">
                  <c:v>0.71531694107848742</c:v>
                </c:pt>
                <c:pt idx="92">
                  <c:v>0.71733037074779249</c:v>
                </c:pt>
                <c:pt idx="93">
                  <c:v>0.71929600213851774</c:v>
                </c:pt>
                <c:pt idx="94">
                  <c:v>0.72121496615614855</c:v>
                </c:pt>
                <c:pt idx="95">
                  <c:v>0.72308836715712843</c:v>
                </c:pt>
                <c:pt idx="96">
                  <c:v>0.72491728356002461</c:v>
                </c:pt>
                <c:pt idx="97">
                  <c:v>0.72670276844338633</c:v>
                </c:pt>
                <c:pt idx="98">
                  <c:v>0.72844585013053487</c:v>
                </c:pt>
                <c:pt idx="99">
                  <c:v>0.73014753276151823</c:v>
                </c:pt>
                <c:pt idx="100">
                  <c:v>0.73180879685247024</c:v>
                </c:pt>
                <c:pt idx="101">
                  <c:v>0.73343059984260595</c:v>
                </c:pt>
                <c:pt idx="102">
                  <c:v>0.73501387662908979</c:v>
                </c:pt>
                <c:pt idx="103">
                  <c:v>0.73655954009000935</c:v>
                </c:pt>
                <c:pt idx="104">
                  <c:v>0.73806848159568406</c:v>
                </c:pt>
                <c:pt idx="105">
                  <c:v>0.73954157150853927</c:v>
                </c:pt>
                <c:pt idx="106">
                  <c:v>0.74097965967177304</c:v>
                </c:pt>
                <c:pt idx="107">
                  <c:v>0.74238357588703852</c:v>
                </c:pt>
                <c:pt idx="108">
                  <c:v>0.74375413038136529</c:v>
                </c:pt>
                <c:pt idx="109">
                  <c:v>0.7450921142635385</c:v>
                </c:pt>
                <c:pt idx="110">
                  <c:v>0.74639829997015317</c:v>
                </c:pt>
                <c:pt idx="111">
                  <c:v>0.74767344170155492</c:v>
                </c:pt>
                <c:pt idx="112">
                  <c:v>0.74891827584788084</c:v>
                </c:pt>
                <c:pt idx="113">
                  <c:v>0.75013352140540557</c:v>
                </c:pt>
                <c:pt idx="114">
                  <c:v>0.75131988038339836</c:v>
                </c:pt>
                <c:pt idx="115">
                  <c:v>0.75247803820169179</c:v>
                </c:pt>
                <c:pt idx="116">
                  <c:v>0.75360866407915961</c:v>
                </c:pt>
                <c:pt idx="117">
                  <c:v>0.75471241141329992</c:v>
                </c:pt>
                <c:pt idx="118">
                  <c:v>0.7557899181511134</c:v>
                </c:pt>
                <c:pt idx="119">
                  <c:v>0.75684180715146576</c:v>
                </c:pt>
                <c:pt idx="120">
                  <c:v>0.75786868653911854</c:v>
                </c:pt>
                <c:pt idx="121">
                  <c:v>0.75887115005061068</c:v>
                </c:pt>
                <c:pt idx="122">
                  <c:v>0.75984977737216863</c:v>
                </c:pt>
                <c:pt idx="123">
                  <c:v>0.76080513446981879</c:v>
                </c:pt>
                <c:pt idx="124">
                  <c:v>0.76173777391187636</c:v>
                </c:pt>
                <c:pt idx="125">
                  <c:v>0.76264823518397673</c:v>
                </c:pt>
                <c:pt idx="126">
                  <c:v>0.76353704499681596</c:v>
                </c:pt>
                <c:pt idx="127">
                  <c:v>0.76440471758676209</c:v>
                </c:pt>
                <c:pt idx="128">
                  <c:v>0.76525175500949516</c:v>
                </c:pt>
                <c:pt idx="129">
                  <c:v>0.76607864742683296</c:v>
                </c:pt>
                <c:pt idx="130">
                  <c:v>0.76688587338689462</c:v>
                </c:pt>
                <c:pt idx="131">
                  <c:v>0.76767390009775083</c:v>
                </c:pt>
                <c:pt idx="132">
                  <c:v>0.76844318369470788</c:v>
                </c:pt>
                <c:pt idx="133">
                  <c:v>0.76919416950136965</c:v>
                </c:pt>
                <c:pt idx="134">
                  <c:v>0.76992729228461609</c:v>
                </c:pt>
                <c:pt idx="135">
                  <c:v>0.77064297650363744</c:v>
                </c:pt>
                <c:pt idx="136">
                  <c:v>0.77134163655315935</c:v>
                </c:pt>
                <c:pt idx="137">
                  <c:v>0.77202367700098817</c:v>
                </c:pt>
                <c:pt idx="138">
                  <c:v>0.77268949282000943</c:v>
                </c:pt>
                <c:pt idx="139">
                  <c:v>0.77333946961476219</c:v>
                </c:pt>
                <c:pt idx="140">
                  <c:v>0.77397398384271554</c:v>
                </c:pt>
                <c:pt idx="141">
                  <c:v>0.77459340303036694</c:v>
                </c:pt>
                <c:pt idx="142">
                  <c:v>0.77519808598428208</c:v>
                </c:pt>
                <c:pt idx="143">
                  <c:v>0.77578838299719077</c:v>
                </c:pt>
                <c:pt idx="144">
                  <c:v>0.77636463604925299</c:v>
                </c:pt>
                <c:pt idx="145">
                  <c:v>0.77692717900460684</c:v>
                </c:pt>
                <c:pt idx="146">
                  <c:v>0.77747633780330494</c:v>
                </c:pt>
                <c:pt idx="147">
                  <c:v>0.77801243064874759</c:v>
                </c:pt>
                <c:pt idx="148">
                  <c:v>0.77853576819071513</c:v>
                </c:pt>
                <c:pt idx="149">
                  <c:v>0.77904665370410109</c:v>
                </c:pt>
                <c:pt idx="150">
                  <c:v>0.77954538326344658</c:v>
                </c:pt>
                <c:pt idx="151">
                  <c:v>0.78003224591337172</c:v>
                </c:pt>
                <c:pt idx="152">
                  <c:v>0.780507523834999</c:v>
                </c:pt>
                <c:pt idx="153">
                  <c:v>0.78097149250846332</c:v>
                </c:pt>
                <c:pt idx="154">
                  <c:v>0.78142442087159636</c:v>
                </c:pt>
                <c:pt idx="155">
                  <c:v>0.78186657147487748</c:v>
                </c:pt>
                <c:pt idx="156">
                  <c:v>0.78229820063273436</c:v>
                </c:pt>
                <c:pt idx="157">
                  <c:v>0.78271955857128184</c:v>
                </c:pt>
                <c:pt idx="158">
                  <c:v>0.78313088957257759</c:v>
                </c:pt>
                <c:pt idx="159">
                  <c:v>0.7835324321154804</c:v>
                </c:pt>
                <c:pt idx="160">
                  <c:v>0.78392441901318577</c:v>
                </c:pt>
                <c:pt idx="161">
                  <c:v>0.78430707754752016</c:v>
                </c:pt>
                <c:pt idx="162">
                  <c:v>0.78468062960006524</c:v>
                </c:pt>
                <c:pt idx="163">
                  <c:v>0.785045291780191</c:v>
                </c:pt>
                <c:pt idx="164">
                  <c:v>0.78540127555006523</c:v>
                </c:pt>
                <c:pt idx="165">
                  <c:v>0.78574878734671327</c:v>
                </c:pt>
                <c:pt idx="166">
                  <c:v>0.78608802870119598</c:v>
                </c:pt>
                <c:pt idx="167">
                  <c:v>0.78641919635497215</c:v>
                </c:pt>
                <c:pt idx="168">
                  <c:v>0.78674248237351285</c:v>
                </c:pt>
                <c:pt idx="169">
                  <c:v>0.78705807425723195</c:v>
                </c:pt>
                <c:pt idx="170">
                  <c:v>0.78736615504979446</c:v>
                </c:pt>
                <c:pt idx="171">
                  <c:v>0.7876669034438647</c:v>
                </c:pt>
                <c:pt idx="172">
                  <c:v>0.7879604938843553</c:v>
                </c:pt>
                <c:pt idx="173">
                  <c:v>0.78824709666923454</c:v>
                </c:pt>
                <c:pt idx="174">
                  <c:v>0.78852687804794874</c:v>
                </c:pt>
                <c:pt idx="175">
                  <c:v>0.78880000031751829</c:v>
                </c:pt>
                <c:pt idx="176">
                  <c:v>0.78906662191635812</c:v>
                </c:pt>
                <c:pt idx="177">
                  <c:v>0.78932689751588025</c:v>
                </c:pt>
                <c:pt idx="178">
                  <c:v>0.78958097810992678</c:v>
                </c:pt>
                <c:pt idx="179">
                  <c:v>0.78982901110208714</c:v>
                </c:pt>
                <c:pt idx="180">
                  <c:v>0.79007114039094717</c:v>
                </c:pt>
                <c:pt idx="181">
                  <c:v>0.79030750645332115</c:v>
                </c:pt>
                <c:pt idx="182">
                  <c:v>0.79053824642551174</c:v>
                </c:pt>
                <c:pt idx="183">
                  <c:v>0.79076349418264513</c:v>
                </c:pt>
                <c:pt idx="184">
                  <c:v>0.79098338041612848</c:v>
                </c:pt>
                <c:pt idx="185">
                  <c:v>0.79119803270927047</c:v>
                </c:pt>
                <c:pt idx="186">
                  <c:v>0.79140757561111186</c:v>
                </c:pt>
                <c:pt idx="187">
                  <c:v>0.79161213070850511</c:v>
                </c:pt>
                <c:pt idx="188">
                  <c:v>0.79181181669648626</c:v>
                </c:pt>
                <c:pt idx="189">
                  <c:v>0.79200674944697969</c:v>
                </c:pt>
                <c:pt idx="190">
                  <c:v>0.79219704207587271</c:v>
                </c:pt>
                <c:pt idx="191">
                  <c:v>0.79238280500850089</c:v>
                </c:pt>
                <c:pt idx="192">
                  <c:v>0.79256414604358083</c:v>
                </c:pt>
                <c:pt idx="193">
                  <c:v>0.79274117041562608</c:v>
                </c:pt>
                <c:pt idx="194">
                  <c:v>0.79291398085588416</c:v>
                </c:pt>
                <c:pt idx="195">
                  <c:v>0.79308267765182672</c:v>
                </c:pt>
                <c:pt idx="196">
                  <c:v>0.79324735870522967</c:v>
                </c:pt>
                <c:pt idx="197">
                  <c:v>0.79340811958887514</c:v>
                </c:pt>
                <c:pt idx="198">
                  <c:v>0.79356505360190832</c:v>
                </c:pt>
                <c:pt idx="199">
                  <c:v>0.79371825182388123</c:v>
                </c:pt>
                <c:pt idx="200">
                  <c:v>0.79386780316751271</c:v>
                </c:pt>
                <c:pt idx="201">
                  <c:v>0.79401379443019826</c:v>
                </c:pt>
                <c:pt idx="202">
                  <c:v>0.79415631034429612</c:v>
                </c:pt>
                <c:pt idx="203">
                  <c:v>0.79429543362621979</c:v>
                </c:pt>
                <c:pt idx="204">
                  <c:v>0.79443124502436646</c:v>
                </c:pt>
                <c:pt idx="205">
                  <c:v>0.79456382336590647</c:v>
                </c:pt>
                <c:pt idx="206">
                  <c:v>0.79469324560246202</c:v>
                </c:pt>
                <c:pt idx="207">
                  <c:v>0.79481958685470211</c:v>
                </c:pt>
                <c:pt idx="208">
                  <c:v>0.79494292045587867</c:v>
                </c:pt>
                <c:pt idx="209">
                  <c:v>0.7950633179943275</c:v>
                </c:pt>
                <c:pt idx="210">
                  <c:v>0.79518084935496169</c:v>
                </c:pt>
                <c:pt idx="211">
                  <c:v>0.79529558275977863</c:v>
                </c:pt>
                <c:pt idx="212">
                  <c:v>0.79540758480740525</c:v>
                </c:pt>
                <c:pt idx="213">
                  <c:v>0.79551692051170386</c:v>
                </c:pt>
                <c:pt idx="214">
                  <c:v>0.79562365333946117</c:v>
                </c:pt>
                <c:pt idx="215">
                  <c:v>0.79572784524718221</c:v>
                </c:pt>
                <c:pt idx="216">
                  <c:v>0.79582955671700906</c:v>
                </c:pt>
                <c:pt idx="217">
                  <c:v>0.79592884679178844</c:v>
                </c:pt>
                <c:pt idx="218">
                  <c:v>0.79602577310930367</c:v>
                </c:pt>
                <c:pt idx="219">
                  <c:v>0.79612039193569495</c:v>
                </c:pt>
                <c:pt idx="220">
                  <c:v>0.79621275819808501</c:v>
                </c:pt>
                <c:pt idx="221">
                  <c:v>0.79630292551642956</c:v>
                </c:pt>
                <c:pt idx="222">
                  <c:v>0.79639094623461071</c:v>
                </c:pt>
                <c:pt idx="223">
                  <c:v>0.79647687145079171</c:v>
                </c:pt>
                <c:pt idx="224">
                  <c:v>0.79656075104705015</c:v>
                </c:pt>
                <c:pt idx="225">
                  <c:v>0.79664263371830701</c:v>
                </c:pt>
                <c:pt idx="226">
                  <c:v>0.79672256700056776</c:v>
                </c:pt>
                <c:pt idx="227">
                  <c:v>0.79680059729849295</c:v>
                </c:pt>
                <c:pt idx="228">
                  <c:v>0.7968767699123126</c:v>
                </c:pt>
                <c:pt idx="229">
                  <c:v>0.79695112906410137</c:v>
                </c:pt>
                <c:pt idx="230">
                  <c:v>0.79702371792342896</c:v>
                </c:pt>
                <c:pt idx="231">
                  <c:v>0.79709457863240085</c:v>
                </c:pt>
                <c:pt idx="232">
                  <c:v>0.79716375233010328</c:v>
                </c:pt>
                <c:pt idx="233">
                  <c:v>0.79723127917646774</c:v>
                </c:pt>
                <c:pt idx="234">
                  <c:v>0.79729719837556767</c:v>
                </c:pt>
                <c:pt idx="235">
                  <c:v>0.79736154819836136</c:v>
                </c:pt>
                <c:pt idx="236">
                  <c:v>0.79742436600489375</c:v>
                </c:pt>
                <c:pt idx="237">
                  <c:v>0.79748568826597133</c:v>
                </c:pt>
                <c:pt idx="238">
                  <c:v>0.7975455505843202</c:v>
                </c:pt>
                <c:pt idx="239">
                  <c:v>0.79760398771524232</c:v>
                </c:pt>
                <c:pt idx="240">
                  <c:v>0.79766103358677976</c:v>
                </c:pt>
                <c:pt idx="241">
                  <c:v>0.7977167213193993</c:v>
                </c:pt>
                <c:pt idx="242">
                  <c:v>0.7977710832452104</c:v>
                </c:pt>
                <c:pt idx="243">
                  <c:v>0.79782415092672365</c:v>
                </c:pt>
                <c:pt idx="244">
                  <c:v>0.79787595517516519</c:v>
                </c:pt>
                <c:pt idx="245">
                  <c:v>0.79792652606835501</c:v>
                </c:pt>
                <c:pt idx="246">
                  <c:v>0.79797589296815907</c:v>
                </c:pt>
                <c:pt idx="247">
                  <c:v>0.79802408453752782</c:v>
                </c:pt>
                <c:pt idx="248">
                  <c:v>0.79807112875712816</c:v>
                </c:pt>
                <c:pt idx="249">
                  <c:v>0.79811705294158075</c:v>
                </c:pt>
                <c:pt idx="250">
                  <c:v>0.79816188375531061</c:v>
                </c:pt>
                <c:pt idx="251">
                  <c:v>0.79820564722802057</c:v>
                </c:pt>
                <c:pt idx="252">
                  <c:v>0.79824836876979699</c:v>
                </c:pt>
                <c:pt idx="253">
                  <c:v>0.79829007318585632</c:v>
                </c:pt>
                <c:pt idx="254">
                  <c:v>0.79833078469093977</c:v>
                </c:pt>
                <c:pt idx="255">
                  <c:v>0.79837052692336685</c:v>
                </c:pt>
                <c:pt idx="256">
                  <c:v>0.79840932295875422</c:v>
                </c:pt>
                <c:pt idx="257">
                  <c:v>0.79844719532340758</c:v>
                </c:pt>
                <c:pt idx="258">
                  <c:v>0.79848416600739536</c:v>
                </c:pt>
                <c:pt idx="259">
                  <c:v>0.79852025647731184</c:v>
                </c:pt>
                <c:pt idx="260">
                  <c:v>0.79855548768873574</c:v>
                </c:pt>
                <c:pt idx="261">
                  <c:v>0.79858988009839305</c:v>
                </c:pt>
                <c:pt idx="262">
                  <c:v>0.79862345367603005</c:v>
                </c:pt>
                <c:pt idx="263">
                  <c:v>0.7986562279160041</c:v>
                </c:pt>
                <c:pt idx="264">
                  <c:v>0.79868822184859878</c:v>
                </c:pt>
                <c:pt idx="265">
                  <c:v>0.79871945405106948</c:v>
                </c:pt>
                <c:pt idx="266">
                  <c:v>0.79874994265842636</c:v>
                </c:pt>
                <c:pt idx="267">
                  <c:v>0.79877970537396026</c:v>
                </c:pt>
                <c:pt idx="268">
                  <c:v>0.79880875947951946</c:v>
                </c:pt>
                <c:pt idx="269">
                  <c:v>0.79883712184554012</c:v>
                </c:pt>
                <c:pt idx="270">
                  <c:v>0.79886480894083933</c:v>
                </c:pt>
                <c:pt idx="271">
                  <c:v>0.79889183684217491</c:v>
                </c:pt>
                <c:pt idx="272">
                  <c:v>0.79891822124357703</c:v>
                </c:pt>
                <c:pt idx="273">
                  <c:v>0.79894397746545898</c:v>
                </c:pt>
                <c:pt idx="274">
                  <c:v>0.79896912046350987</c:v>
                </c:pt>
                <c:pt idx="275">
                  <c:v>0.79899366483737644</c:v>
                </c:pt>
                <c:pt idx="276">
                  <c:v>0.7990176248391383</c:v>
                </c:pt>
                <c:pt idx="277">
                  <c:v>0.79904101438158115</c:v>
                </c:pt>
                <c:pt idx="278">
                  <c:v>0.7990638470462732</c:v>
                </c:pt>
                <c:pt idx="279">
                  <c:v>0.79908613609144963</c:v>
                </c:pt>
                <c:pt idx="280">
                  <c:v>0.79910789445970887</c:v>
                </c:pt>
                <c:pt idx="281">
                  <c:v>0.79912913478552661</c:v>
                </c:pt>
                <c:pt idx="282">
                  <c:v>0.79914986940258992</c:v>
                </c:pt>
                <c:pt idx="283">
                  <c:v>0.79917011035095786</c:v>
                </c:pt>
                <c:pt idx="284">
                  <c:v>0.79918986938405046</c:v>
                </c:pt>
                <c:pt idx="285">
                  <c:v>0.79920915797547298</c:v>
                </c:pt>
                <c:pt idx="286">
                  <c:v>0.79922798732567601</c:v>
                </c:pt>
                <c:pt idx="287">
                  <c:v>0.7992463683684583</c:v>
                </c:pt>
                <c:pt idx="288">
                  <c:v>0.79926431177731461</c:v>
                </c:pt>
                <c:pt idx="289">
                  <c:v>0.79928182797163194</c:v>
                </c:pt>
                <c:pt idx="290">
                  <c:v>0.79929892712273842</c:v>
                </c:pt>
                <c:pt idx="291">
                  <c:v>0.79931561915980898</c:v>
                </c:pt>
                <c:pt idx="292">
                  <c:v>0.79933191377562962</c:v>
                </c:pt>
                <c:pt idx="293">
                  <c:v>0.79934782043222485</c:v>
                </c:pt>
                <c:pt idx="294">
                  <c:v>0.79936334836635092</c:v>
                </c:pt>
                <c:pt idx="295">
                  <c:v>0.79937850659485887</c:v>
                </c:pt>
                <c:pt idx="296">
                  <c:v>0.79939330391992902</c:v>
                </c:pt>
                <c:pt idx="297">
                  <c:v>0.79940774893418221</c:v>
                </c:pt>
                <c:pt idx="298">
                  <c:v>0.79942185002566746</c:v>
                </c:pt>
                <c:pt idx="299">
                  <c:v>0.799435615382733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96-42AD-B181-A1E764DB35CE}"/>
            </c:ext>
          </c:extLst>
        </c:ser>
        <c:ser>
          <c:idx val="1"/>
          <c:order val="1"/>
          <c:tx>
            <c:strRef>
              <c:f>'例題(参考)'!$D$2</c:f>
              <c:strCache>
                <c:ptCount val="1"/>
                <c:pt idx="0">
                  <c:v>nk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'例題(参考)'!$B$3:$B$302</c:f>
              <c:numCache>
                <c:formatCode>General</c:formatCode>
                <c:ptCount val="300"/>
                <c:pt idx="0">
                  <c:v>0.1</c:v>
                </c:pt>
                <c:pt idx="1">
                  <c:v>0.15547195543177866</c:v>
                </c:pt>
                <c:pt idx="2">
                  <c:v>0.2231731617692167</c:v>
                </c:pt>
                <c:pt idx="3">
                  <c:v>0.30252911935433358</c:v>
                </c:pt>
                <c:pt idx="4">
                  <c:v>0.39288991776665416</c:v>
                </c:pt>
                <c:pt idx="5">
                  <c:v>0.49357312459982183</c:v>
                </c:pt>
                <c:pt idx="6">
                  <c:v>0.60388823218413068</c:v>
                </c:pt>
                <c:pt idx="7">
                  <c:v>0.72315116574822902</c:v>
                </c:pt>
                <c:pt idx="8">
                  <c:v>0.85069310117149888</c:v>
                </c:pt>
                <c:pt idx="9">
                  <c:v>0.98586585940540017</c:v>
                </c:pt>
                <c:pt idx="10">
                  <c:v>1.1280451575117709</c:v>
                </c:pt>
                <c:pt idx="11">
                  <c:v>1.2766324743357704</c:v>
                </c:pt>
                <c:pt idx="12">
                  <c:v>1.4310559983410081</c:v>
                </c:pt>
                <c:pt idx="13">
                  <c:v>1.5907709561178753</c:v>
                </c:pt>
                <c:pt idx="14">
                  <c:v>1.755259517870251</c:v>
                </c:pt>
                <c:pt idx="15">
                  <c:v>1.9240304122643508</c:v>
                </c:pt>
                <c:pt idx="16">
                  <c:v>2.09661834184715</c:v>
                </c:pt>
                <c:pt idx="17">
                  <c:v>2.2725832630175611</c:v>
                </c:pt>
                <c:pt idx="18">
                  <c:v>2.4515095761147925</c:v>
                </c:pt>
                <c:pt idx="19">
                  <c:v>2.6330052584701464</c:v>
                </c:pt>
                <c:pt idx="20">
                  <c:v>2.8167009643262424</c:v>
                </c:pt>
                <c:pt idx="21">
                  <c:v>3.0022491091384742</c:v>
                </c:pt>
                <c:pt idx="22">
                  <c:v>3.1893229511431822</c:v>
                </c:pt>
                <c:pt idx="23">
                  <c:v>3.3776156796790247</c:v>
                </c:pt>
                <c:pt idx="24">
                  <c:v>3.5668395172268732</c:v>
                </c:pt>
                <c:pt idx="25">
                  <c:v>3.7567248402450981</c:v>
                </c:pt>
                <c:pt idx="26">
                  <c:v>3.9470193224510459</c:v>
                </c:pt>
                <c:pt idx="27">
                  <c:v>4.1374871031153324</c:v>
                </c:pt>
                <c:pt idx="28">
                  <c:v>4.3279079821068871</c:v>
                </c:pt>
                <c:pt idx="29">
                  <c:v>4.5180766427907466</c:v>
                </c:pt>
                <c:pt idx="30">
                  <c:v>4.7078019033913847</c:v>
                </c:pt>
                <c:pt idx="31">
                  <c:v>4.8969059970576714</c:v>
                </c:pt>
                <c:pt idx="32">
                  <c:v>5.0852238805758274</c:v>
                </c:pt>
                <c:pt idx="33">
                  <c:v>5.2726025714545948</c:v>
                </c:pt>
                <c:pt idx="34">
                  <c:v>5.4589005129375199</c:v>
                </c:pt>
                <c:pt idx="35">
                  <c:v>5.6439869663694342</c:v>
                </c:pt>
                <c:pt idx="36">
                  <c:v>5.8277414302490955</c:v>
                </c:pt>
                <c:pt idx="37">
                  <c:v>6.0100530852307337</c:v>
                </c:pt>
                <c:pt idx="38">
                  <c:v>6.1908202642885053</c:v>
                </c:pt>
                <c:pt idx="39">
                  <c:v>6.3699499472254368</c:v>
                </c:pt>
                <c:pt idx="40">
                  <c:v>6.5473572786889198</c:v>
                </c:pt>
                <c:pt idx="41">
                  <c:v>6.7229651088455871</c:v>
                </c:pt>
                <c:pt idx="42">
                  <c:v>6.8967035558672762</c:v>
                </c:pt>
                <c:pt idx="43">
                  <c:v>7.068509589385096</c:v>
                </c:pt>
                <c:pt idx="44">
                  <c:v>7.2383266340789483</c:v>
                </c:pt>
                <c:pt idx="45">
                  <c:v>7.4061041925841229</c:v>
                </c:pt>
                <c:pt idx="46">
                  <c:v>7.5717974869138587</c:v>
                </c:pt>
                <c:pt idx="47">
                  <c:v>7.7353671176163363</c:v>
                </c:pt>
                <c:pt idx="48">
                  <c:v>7.8967787399058444</c:v>
                </c:pt>
                <c:pt idx="49">
                  <c:v>8.0560027560303258</c:v>
                </c:pt>
                <c:pt idx="50">
                  <c:v>8.2130140231608184</c:v>
                </c:pt>
                <c:pt idx="51">
                  <c:v>8.3677915761121131</c:v>
                </c:pt>
                <c:pt idx="52">
                  <c:v>8.5203183642279861</c:v>
                </c:pt>
                <c:pt idx="53">
                  <c:v>8.670581001788463</c:v>
                </c:pt>
                <c:pt idx="54">
                  <c:v>8.8185695313205272</c:v>
                </c:pt>
                <c:pt idx="55">
                  <c:v>8.9642771992173564</c:v>
                </c:pt>
                <c:pt idx="56">
                  <c:v>9.1077002430945235</c:v>
                </c:pt>
                <c:pt idx="57">
                  <c:v>9.2488376903344331</c:v>
                </c:pt>
                <c:pt idx="58">
                  <c:v>9.3876911672926333</c:v>
                </c:pt>
                <c:pt idx="59">
                  <c:v>9.5242647186613993</c:v>
                </c:pt>
                <c:pt idx="60">
                  <c:v>9.6585646365071778</c:v>
                </c:pt>
                <c:pt idx="61">
                  <c:v>9.7905992985189965</c:v>
                </c:pt>
                <c:pt idx="62">
                  <c:v>9.9203790150248512</c:v>
                </c:pt>
                <c:pt idx="63">
                  <c:v>10.047915884352312</c:v>
                </c:pt>
                <c:pt idx="64">
                  <c:v>10.17322365612814</c:v>
                </c:pt>
                <c:pt idx="65">
                  <c:v>10.296317602129648</c:v>
                </c:pt>
                <c:pt idx="66">
                  <c:v>10.417214394317741</c:v>
                </c:pt>
                <c:pt idx="67">
                  <c:v>10.535931989698218</c:v>
                </c:pt>
                <c:pt idx="68">
                  <c:v>10.652489521673845</c:v>
                </c:pt>
                <c:pt idx="69">
                  <c:v>10.766907197565047</c:v>
                </c:pt>
                <c:pt idx="70">
                  <c:v>10.879206201991812</c:v>
                </c:pt>
                <c:pt idx="71">
                  <c:v>10.989408605823487</c:v>
                </c:pt>
                <c:pt idx="72">
                  <c:v>11.097537280416725</c:v>
                </c:pt>
                <c:pt idx="73">
                  <c:v>11.203615816874802</c:v>
                </c:pt>
                <c:pt idx="74">
                  <c:v>11.307668450073956</c:v>
                </c:pt>
                <c:pt idx="75">
                  <c:v>11.409719987214332</c:v>
                </c:pt>
                <c:pt idx="76">
                  <c:v>11.509795740664469</c:v>
                </c:pt>
                <c:pt idx="77">
                  <c:v>11.607921464879205</c:v>
                </c:pt>
                <c:pt idx="78">
                  <c:v>11.704123297181289</c:v>
                </c:pt>
                <c:pt idx="79">
                  <c:v>11.798427702206954</c:v>
                </c:pt>
                <c:pt idx="80">
                  <c:v>11.890861419825233</c:v>
                </c:pt>
                <c:pt idx="81">
                  <c:v>11.98145141634992</c:v>
                </c:pt>
                <c:pt idx="82">
                  <c:v>12.07022483887175</c:v>
                </c:pt>
                <c:pt idx="83">
                  <c:v>12.157208972546723</c:v>
                </c:pt>
                <c:pt idx="84">
                  <c:v>12.242431200684358</c:v>
                </c:pt>
                <c:pt idx="85">
                  <c:v>12.325918967487313</c:v>
                </c:pt>
                <c:pt idx="86">
                  <c:v>12.407699743300986</c:v>
                </c:pt>
                <c:pt idx="87">
                  <c:v>12.487800992238611</c:v>
                </c:pt>
                <c:pt idx="88">
                  <c:v>12.566250142053962</c:v>
                </c:pt>
                <c:pt idx="89">
                  <c:v>12.643074556140036</c:v>
                </c:pt>
                <c:pt idx="90">
                  <c:v>12.718301507538094</c:v>
                </c:pt>
                <c:pt idx="91">
                  <c:v>12.791958154847105</c:v>
                </c:pt>
                <c:pt idx="92">
                  <c:v>12.864071519929135</c:v>
                </c:pt>
                <c:pt idx="93">
                  <c:v>12.93466846731136</c:v>
                </c:pt>
                <c:pt idx="94">
                  <c:v>13.003775685190359</c:v>
                </c:pt>
                <c:pt idx="95">
                  <c:v>13.071419667949055</c:v>
                </c:pt>
                <c:pt idx="96">
                  <c:v>13.137626700101126</c:v>
                </c:pt>
                <c:pt idx="97">
                  <c:v>13.202422841582049</c:v>
                </c:pt>
                <c:pt idx="98">
                  <c:v>13.265833914309939</c:v>
                </c:pt>
                <c:pt idx="99">
                  <c:v>13.327885489943307</c:v>
                </c:pt>
                <c:pt idx="100">
                  <c:v>13.3886028787665</c:v>
                </c:pt>
                <c:pt idx="101">
                  <c:v>13.448011119637115</c:v>
                </c:pt>
                <c:pt idx="102">
                  <c:v>13.506134970933068</c:v>
                </c:pt>
                <c:pt idx="103">
                  <c:v>13.562998902440151</c:v>
                </c:pt>
                <c:pt idx="104">
                  <c:v>13.618627088123963</c:v>
                </c:pt>
                <c:pt idx="105">
                  <c:v>13.673043399732997</c:v>
                </c:pt>
                <c:pt idx="106">
                  <c:v>13.726271401182416</c:v>
                </c:pt>
                <c:pt idx="107">
                  <c:v>13.778334343670656</c:v>
                </c:pt>
                <c:pt idx="108">
                  <c:v>13.829255161483518</c:v>
                </c:pt>
                <c:pt idx="109">
                  <c:v>13.879056468442746</c:v>
                </c:pt>
                <c:pt idx="110">
                  <c:v>13.927760554958367</c:v>
                </c:pt>
                <c:pt idx="111">
                  <c:v>13.97538938564621</c:v>
                </c:pt>
                <c:pt idx="112">
                  <c:v>14.021964597474062</c:v>
                </c:pt>
                <c:pt idx="113">
                  <c:v>14.06750749840185</c:v>
                </c:pt>
                <c:pt idx="114">
                  <c:v>14.112039066483101</c:v>
                </c:pt>
                <c:pt idx="115">
                  <c:v>14.155579949396666</c:v>
                </c:pt>
                <c:pt idx="116">
                  <c:v>14.198150464379388</c:v>
                </c:pt>
                <c:pt idx="117">
                  <c:v>14.239770598531951</c:v>
                </c:pt>
                <c:pt idx="118">
                  <c:v>14.280460009471668</c:v>
                </c:pt>
                <c:pt idx="119">
                  <c:v>14.320238026307411</c:v>
                </c:pt>
                <c:pt idx="120">
                  <c:v>14.359123650913215</c:v>
                </c:pt>
                <c:pt idx="121">
                  <c:v>14.397135559478413</c:v>
                </c:pt>
                <c:pt idx="122">
                  <c:v>14.434292104313355</c:v>
                </c:pt>
                <c:pt idx="123">
                  <c:v>14.470611315890975</c:v>
                </c:pt>
                <c:pt idx="124">
                  <c:v>14.506110905105519</c:v>
                </c:pt>
                <c:pt idx="125">
                  <c:v>14.540808265730853</c:v>
                </c:pt>
                <c:pt idx="126">
                  <c:v>14.574720477061742</c:v>
                </c:pt>
                <c:pt idx="127">
                  <c:v>14.607864306722437</c:v>
                </c:pt>
                <c:pt idx="128">
                  <c:v>14.640256213627808</c:v>
                </c:pt>
                <c:pt idx="129">
                  <c:v>14.671912351083146</c:v>
                </c:pt>
                <c:pt idx="130">
                  <c:v>14.702848570009504</c:v>
                </c:pt>
                <c:pt idx="131">
                  <c:v>14.733080422282285</c:v>
                </c:pt>
                <c:pt idx="132">
                  <c:v>14.762623164171462</c:v>
                </c:pt>
                <c:pt idx="133">
                  <c:v>14.791491759872542</c:v>
                </c:pt>
                <c:pt idx="134">
                  <c:v>14.819700885118012</c:v>
                </c:pt>
                <c:pt idx="135">
                  <c:v>14.847264930859646</c:v>
                </c:pt>
                <c:pt idx="136">
                  <c:v>14.874198007012652</c:v>
                </c:pt>
                <c:pt idx="137">
                  <c:v>14.900513946253152</c:v>
                </c:pt>
                <c:pt idx="138">
                  <c:v>14.926226307861086</c:v>
                </c:pt>
                <c:pt idx="139">
                  <c:v>14.951348381601044</c:v>
                </c:pt>
                <c:pt idx="140">
                  <c:v>14.9758931916341</c:v>
                </c:pt>
                <c:pt idx="141">
                  <c:v>14.999873500454109</c:v>
                </c:pt>
                <c:pt idx="142">
                  <c:v>15.023301812842359</c:v>
                </c:pt>
                <c:pt idx="143">
                  <c:v>15.046190379834895</c:v>
                </c:pt>
                <c:pt idx="144">
                  <c:v>15.068551202697225</c:v>
                </c:pt>
                <c:pt idx="145">
                  <c:v>15.090396036901408</c:v>
                </c:pt>
                <c:pt idx="146">
                  <c:v>15.111736396100966</c:v>
                </c:pt>
                <c:pt idx="147">
                  <c:v>15.132583556099306</c:v>
                </c:pt>
                <c:pt idx="148">
                  <c:v>15.152948558807669</c:v>
                </c:pt>
                <c:pt idx="149">
                  <c:v>15.172842216188936</c:v>
                </c:pt>
                <c:pt idx="150">
                  <c:v>15.192275114183845</c:v>
                </c:pt>
                <c:pt idx="151">
                  <c:v>15.211257616616468</c:v>
                </c:pt>
                <c:pt idx="152">
                  <c:v>15.229799869076038</c:v>
                </c:pt>
                <c:pt idx="153">
                  <c:v>15.247911802772416</c:v>
                </c:pt>
                <c:pt idx="154">
                  <c:v>15.265603138362742</c:v>
                </c:pt>
                <c:pt idx="155">
                  <c:v>15.282883389746988</c:v>
                </c:pt>
                <c:pt idx="156">
                  <c:v>15.299761867830348</c:v>
                </c:pt>
                <c:pt idx="157">
                  <c:v>15.316247684250555</c:v>
                </c:pt>
                <c:pt idx="158">
                  <c:v>15.332349755068416</c:v>
                </c:pt>
                <c:pt idx="159">
                  <c:v>15.348076804419993</c:v>
                </c:pt>
                <c:pt idx="160">
                  <c:v>15.363437368129022</c:v>
                </c:pt>
                <c:pt idx="161">
                  <c:v>15.378439797278293</c:v>
                </c:pt>
                <c:pt idx="162">
                  <c:v>15.39309226173887</c:v>
                </c:pt>
                <c:pt idx="163">
                  <c:v>15.407402753656129</c:v>
                </c:pt>
                <c:pt idx="164">
                  <c:v>15.421379090891733</c:v>
                </c:pt>
                <c:pt idx="165">
                  <c:v>15.435028920420761</c:v>
                </c:pt>
                <c:pt idx="166">
                  <c:v>15.448359721683309</c:v>
                </c:pt>
                <c:pt idx="167">
                  <c:v>15.461378809890004</c:v>
                </c:pt>
                <c:pt idx="168">
                  <c:v>15.474093339280929</c:v>
                </c:pt>
                <c:pt idx="169">
                  <c:v>15.486510306337562</c:v>
                </c:pt>
                <c:pt idx="170">
                  <c:v>15.498636552947422</c:v>
                </c:pt>
                <c:pt idx="171">
                  <c:v>15.510478769521159</c:v>
                </c:pt>
                <c:pt idx="172">
                  <c:v>15.522043498061928</c:v>
                </c:pt>
                <c:pt idx="173">
                  <c:v>15.533337135186937</c:v>
                </c:pt>
                <c:pt idx="174">
                  <c:v>15.544365935101116</c:v>
                </c:pt>
                <c:pt idx="175">
                  <c:v>15.555136012522919</c:v>
                </c:pt>
                <c:pt idx="176">
                  <c:v>15.565653345562321</c:v>
                </c:pt>
                <c:pt idx="177">
                  <c:v>15.575923778551124</c:v>
                </c:pt>
                <c:pt idx="178">
                  <c:v>15.585953024825718</c:v>
                </c:pt>
                <c:pt idx="179">
                  <c:v>15.595746669462519</c:v>
                </c:pt>
                <c:pt idx="180">
                  <c:v>15.605310171966291</c:v>
                </c:pt>
                <c:pt idx="181">
                  <c:v>15.614648868911656</c:v>
                </c:pt>
                <c:pt idx="182">
                  <c:v>15.623767976538074</c:v>
                </c:pt>
                <c:pt idx="183">
                  <c:v>15.632672593298654</c:v>
                </c:pt>
                <c:pt idx="184">
                  <c:v>15.641367702363143</c:v>
                </c:pt>
                <c:pt idx="185">
                  <c:v>15.649858174075495</c:v>
                </c:pt>
                <c:pt idx="186">
                  <c:v>15.658148768366443</c:v>
                </c:pt>
                <c:pt idx="187">
                  <c:v>15.666244137121481</c:v>
                </c:pt>
                <c:pt idx="188">
                  <c:v>15.674148826504748</c:v>
                </c:pt>
                <c:pt idx="189">
                  <c:v>15.68186727923927</c:v>
                </c:pt>
                <c:pt idx="190">
                  <c:v>15.689403836844047</c:v>
                </c:pt>
                <c:pt idx="191">
                  <c:v>15.696762741828495</c:v>
                </c:pt>
                <c:pt idx="192">
                  <c:v>15.703948139844758</c:v>
                </c:pt>
                <c:pt idx="193">
                  <c:v>15.710964081798418</c:v>
                </c:pt>
                <c:pt idx="194">
                  <c:v>15.717814525918136</c:v>
                </c:pt>
                <c:pt idx="195">
                  <c:v>15.724503339784782</c:v>
                </c:pt>
                <c:pt idx="196">
                  <c:v>15.73103430232058</c:v>
                </c:pt>
                <c:pt idx="197">
                  <c:v>15.737411105738866</c:v>
                </c:pt>
                <c:pt idx="198">
                  <c:v>15.743637357454991</c:v>
                </c:pt>
                <c:pt idx="199">
                  <c:v>15.749716581958952</c:v>
                </c:pt>
                <c:pt idx="200">
                  <c:v>15.755652222650317</c:v>
                </c:pt>
                <c:pt idx="201">
                  <c:v>15.761447643636028</c:v>
                </c:pt>
                <c:pt idx="202">
                  <c:v>15.767106131491644</c:v>
                </c:pt>
                <c:pt idx="203">
                  <c:v>15.772630896986611</c:v>
                </c:pt>
                <c:pt idx="204">
                  <c:v>15.778025076774124</c:v>
                </c:pt>
                <c:pt idx="205">
                  <c:v>15.783291735046182</c:v>
                </c:pt>
                <c:pt idx="206">
                  <c:v>15.788433865154371</c:v>
                </c:pt>
                <c:pt idx="207">
                  <c:v>15.793454391196983</c:v>
                </c:pt>
                <c:pt idx="208">
                  <c:v>15.798356169573033</c:v>
                </c:pt>
                <c:pt idx="209">
                  <c:v>15.803141990503725</c:v>
                </c:pt>
                <c:pt idx="210">
                  <c:v>15.807814579521954</c:v>
                </c:pt>
                <c:pt idx="211">
                  <c:v>15.812376598930395</c:v>
                </c:pt>
                <c:pt idx="212">
                  <c:v>15.816830649228738</c:v>
                </c:pt>
                <c:pt idx="213">
                  <c:v>15.821179270510612</c:v>
                </c:pt>
                <c:pt idx="214">
                  <c:v>15.825424943830777</c:v>
                </c:pt>
                <c:pt idx="215">
                  <c:v>15.829570092543085</c:v>
                </c:pt>
                <c:pt idx="216">
                  <c:v>15.833617083609777</c:v>
                </c:pt>
                <c:pt idx="217">
                  <c:v>15.837568228882654</c:v>
                </c:pt>
                <c:pt idx="218">
                  <c:v>15.841425786356613</c:v>
                </c:pt>
                <c:pt idx="219">
                  <c:v>15.845191961396111</c:v>
                </c:pt>
                <c:pt idx="220">
                  <c:v>15.848868907935053</c:v>
                </c:pt>
                <c:pt idx="221">
                  <c:v>15.852458729650607</c:v>
                </c:pt>
                <c:pt idx="222">
                  <c:v>15.855963481111463</c:v>
                </c:pt>
                <c:pt idx="223">
                  <c:v>15.859385168901023</c:v>
                </c:pt>
                <c:pt idx="224">
                  <c:v>15.862725752716013</c:v>
                </c:pt>
                <c:pt idx="225">
                  <c:v>15.865987146441013</c:v>
                </c:pt>
                <c:pt idx="226">
                  <c:v>15.869171219199352</c:v>
                </c:pt>
                <c:pt idx="227">
                  <c:v>15.872279796380875</c:v>
                </c:pt>
                <c:pt idx="228">
                  <c:v>15.875314660647017</c:v>
                </c:pt>
                <c:pt idx="229">
                  <c:v>15.878277552913648</c:v>
                </c:pt>
                <c:pt idx="230">
                  <c:v>15.881170173312142</c:v>
                </c:pt>
                <c:pt idx="231">
                  <c:v>15.883994182129115</c:v>
                </c:pt>
                <c:pt idx="232">
                  <c:v>15.886751200725254</c:v>
                </c:pt>
                <c:pt idx="233">
                  <c:v>15.889442812433673</c:v>
                </c:pt>
                <c:pt idx="234">
                  <c:v>15.89207056343823</c:v>
                </c:pt>
                <c:pt idx="235">
                  <c:v>15.894635963632188</c:v>
                </c:pt>
                <c:pt idx="236">
                  <c:v>15.897140487457666</c:v>
                </c:pt>
                <c:pt idx="237">
                  <c:v>15.899585574726247</c:v>
                </c:pt>
                <c:pt idx="238">
                  <c:v>15.90197263142116</c:v>
                </c:pt>
                <c:pt idx="239">
                  <c:v>15.90430303048141</c:v>
                </c:pt>
                <c:pt idx="240">
                  <c:v>15.906578112568241</c:v>
                </c:pt>
                <c:pt idx="241">
                  <c:v>15.908799186814305</c:v>
                </c:pt>
                <c:pt idx="242">
                  <c:v>15.910967531555908</c:v>
                </c:pt>
                <c:pt idx="243">
                  <c:v>15.913084395048685</c:v>
                </c:pt>
                <c:pt idx="244">
                  <c:v>15.915150996167055</c:v>
                </c:pt>
                <c:pt idx="245">
                  <c:v>15.917168525087829</c:v>
                </c:pt>
                <c:pt idx="246">
                  <c:v>15.919138143958271</c:v>
                </c:pt>
                <c:pt idx="247">
                  <c:v>15.921060987548982</c:v>
                </c:pt>
                <c:pt idx="248">
                  <c:v>15.922938163891914</c:v>
                </c:pt>
                <c:pt idx="249">
                  <c:v>15.924770754903848</c:v>
                </c:pt>
                <c:pt idx="250">
                  <c:v>15.926559816995647</c:v>
                </c:pt>
                <c:pt idx="251">
                  <c:v>15.928306381667579</c:v>
                </c:pt>
                <c:pt idx="252">
                  <c:v>15.930011456091046</c:v>
                </c:pt>
                <c:pt idx="253">
                  <c:v>15.931676023676994</c:v>
                </c:pt>
                <c:pt idx="254">
                  <c:v>15.933301044631285</c:v>
                </c:pt>
                <c:pt idx="255">
                  <c:v>15.934887456497357</c:v>
                </c:pt>
                <c:pt idx="256">
                  <c:v>15.936436174686404</c:v>
                </c:pt>
                <c:pt idx="257">
                  <c:v>15.93794809299539</c:v>
                </c:pt>
                <c:pt idx="258">
                  <c:v>15.93942408411314</c:v>
                </c:pt>
                <c:pt idx="259">
                  <c:v>15.940865000114796</c:v>
                </c:pt>
                <c:pt idx="260">
                  <c:v>15.942271672944864</c:v>
                </c:pt>
                <c:pt idx="261">
                  <c:v>15.943644914889143</c:v>
                </c:pt>
                <c:pt idx="262">
                  <c:v>15.944985519035749</c:v>
                </c:pt>
                <c:pt idx="263">
                  <c:v>15.946294259725503</c:v>
                </c:pt>
                <c:pt idx="264">
                  <c:v>15.947571892991911</c:v>
                </c:pt>
                <c:pt idx="265">
                  <c:v>15.948819156990963</c:v>
                </c:pt>
                <c:pt idx="266">
                  <c:v>15.950036772420983</c:v>
                </c:pt>
                <c:pt idx="267">
                  <c:v>15.95122544293277</c:v>
                </c:pt>
                <c:pt idx="268">
                  <c:v>15.95238585553022</c:v>
                </c:pt>
                <c:pt idx="269">
                  <c:v>15.953518680961658</c:v>
                </c:pt>
                <c:pt idx="270">
                  <c:v>15.954624574102093</c:v>
                </c:pt>
                <c:pt idx="271">
                  <c:v>15.955704174326602</c:v>
                </c:pt>
                <c:pt idx="272">
                  <c:v>15.956758105875025</c:v>
                </c:pt>
                <c:pt idx="273">
                  <c:v>15.957786978208192</c:v>
                </c:pt>
                <c:pt idx="274">
                  <c:v>15.958791386355859</c:v>
                </c:pt>
                <c:pt idx="275">
                  <c:v>15.959771911256542</c:v>
                </c:pt>
                <c:pt idx="276">
                  <c:v>15.960729120089447</c:v>
                </c:pt>
                <c:pt idx="277">
                  <c:v>15.961663566598652</c:v>
                </c:pt>
                <c:pt idx="278">
                  <c:v>15.962575791409746</c:v>
                </c:pt>
                <c:pt idx="279">
                  <c:v>15.963466322339066</c:v>
                </c:pt>
                <c:pt idx="280">
                  <c:v>15.964335674695729</c:v>
                </c:pt>
                <c:pt idx="281">
                  <c:v>15.965184351576607</c:v>
                </c:pt>
                <c:pt idx="282">
                  <c:v>15.966012844154413</c:v>
                </c:pt>
                <c:pt idx="283">
                  <c:v>15.96682163195905</c:v>
                </c:pt>
                <c:pt idx="284">
                  <c:v>15.967611183152389</c:v>
                </c:pt>
                <c:pt idx="285">
                  <c:v>15.968381954796609</c:v>
                </c:pt>
                <c:pt idx="286">
                  <c:v>15.969134393116269</c:v>
                </c:pt>
                <c:pt idx="287">
                  <c:v>15.969868933754233</c:v>
                </c:pt>
                <c:pt idx="288">
                  <c:v>15.97058600202161</c:v>
                </c:pt>
                <c:pt idx="289">
                  <c:v>15.971286013141833</c:v>
                </c:pt>
                <c:pt idx="290">
                  <c:v>15.971969372489015</c:v>
                </c:pt>
                <c:pt idx="291">
                  <c:v>15.972636475820718</c:v>
                </c:pt>
                <c:pt idx="292">
                  <c:v>15.973287709505263</c:v>
                </c:pt>
                <c:pt idx="293">
                  <c:v>15.973923450743706</c:v>
                </c:pt>
                <c:pt idx="294">
                  <c:v>15.974544067786601</c:v>
                </c:pt>
                <c:pt idx="295">
                  <c:v>15.975149920145668</c:v>
                </c:pt>
                <c:pt idx="296">
                  <c:v>15.975741358800502</c:v>
                </c:pt>
                <c:pt idx="297">
                  <c:v>15.976318726400409</c:v>
                </c:pt>
                <c:pt idx="298">
                  <c:v>15.976882357461516</c:v>
                </c:pt>
                <c:pt idx="299">
                  <c:v>15.977432578559222</c:v>
                </c:pt>
              </c:numCache>
            </c:numRef>
          </c:xVal>
          <c:yVal>
            <c:numRef>
              <c:f>'例題(参考)'!$D$3:$D$302</c:f>
              <c:numCache>
                <c:formatCode>General</c:formatCode>
                <c:ptCount val="300"/>
                <c:pt idx="0">
                  <c:v>5.000000000000001E-3</c:v>
                </c:pt>
                <c:pt idx="1">
                  <c:v>7.7735977715889335E-3</c:v>
                </c:pt>
                <c:pt idx="2">
                  <c:v>1.1158658088460836E-2</c:v>
                </c:pt>
                <c:pt idx="3">
                  <c:v>1.512645596771668E-2</c:v>
                </c:pt>
                <c:pt idx="4">
                  <c:v>1.9644495888332711E-2</c:v>
                </c:pt>
                <c:pt idx="5">
                  <c:v>2.4678656229991092E-2</c:v>
                </c:pt>
                <c:pt idx="6">
                  <c:v>3.0194411609206537E-2</c:v>
                </c:pt>
                <c:pt idx="7">
                  <c:v>3.6157558287411455E-2</c:v>
                </c:pt>
                <c:pt idx="8">
                  <c:v>4.2534655058574948E-2</c:v>
                </c:pt>
                <c:pt idx="9">
                  <c:v>4.9293292970270013E-2</c:v>
                </c:pt>
                <c:pt idx="10">
                  <c:v>5.640225787558855E-2</c:v>
                </c:pt>
                <c:pt idx="11">
                  <c:v>6.3831623716788521E-2</c:v>
                </c:pt>
                <c:pt idx="12">
                  <c:v>7.1552799917050408E-2</c:v>
                </c:pt>
                <c:pt idx="13">
                  <c:v>7.9538547805893769E-2</c:v>
                </c:pt>
                <c:pt idx="14">
                  <c:v>8.7762975893512563E-2</c:v>
                </c:pt>
                <c:pt idx="15">
                  <c:v>9.6201520613217545E-2</c:v>
                </c:pt>
                <c:pt idx="16">
                  <c:v>0.10483091709235751</c:v>
                </c:pt>
                <c:pt idx="17">
                  <c:v>0.11362916315087807</c:v>
                </c:pt>
                <c:pt idx="18">
                  <c:v>0.12257547880573963</c:v>
                </c:pt>
                <c:pt idx="19">
                  <c:v>0.13165026292350732</c:v>
                </c:pt>
                <c:pt idx="20">
                  <c:v>0.14083504821631213</c:v>
                </c:pt>
                <c:pt idx="21">
                  <c:v>0.15011245545692373</c:v>
                </c:pt>
                <c:pt idx="22">
                  <c:v>0.15946614755715913</c:v>
                </c:pt>
                <c:pt idx="23">
                  <c:v>0.16888078398395123</c:v>
                </c:pt>
                <c:pt idx="24">
                  <c:v>0.17834197586134368</c:v>
                </c:pt>
                <c:pt idx="25">
                  <c:v>0.18783624201225491</c:v>
                </c:pt>
                <c:pt idx="26">
                  <c:v>0.19735096612255232</c:v>
                </c:pt>
                <c:pt idx="27">
                  <c:v>0.20687435515576663</c:v>
                </c:pt>
                <c:pt idx="28">
                  <c:v>0.21639539910534436</c:v>
                </c:pt>
                <c:pt idx="29">
                  <c:v>0.22590383213953735</c:v>
                </c:pt>
                <c:pt idx="30">
                  <c:v>0.23539009516956924</c:v>
                </c:pt>
                <c:pt idx="31">
                  <c:v>0.24484529985288359</c:v>
                </c:pt>
                <c:pt idx="32">
                  <c:v>0.25426119402879138</c:v>
                </c:pt>
                <c:pt idx="33">
                  <c:v>0.26363012857272977</c:v>
                </c:pt>
                <c:pt idx="34">
                  <c:v>0.272945025646876</c:v>
                </c:pt>
                <c:pt idx="35">
                  <c:v>0.28219934831847171</c:v>
                </c:pt>
                <c:pt idx="36">
                  <c:v>0.2913870715124548</c:v>
                </c:pt>
                <c:pt idx="37">
                  <c:v>0.30050265426153672</c:v>
                </c:pt>
                <c:pt idx="38">
                  <c:v>0.30954101321442529</c:v>
                </c:pt>
                <c:pt idx="39">
                  <c:v>0.31849749736127186</c:v>
                </c:pt>
                <c:pt idx="40">
                  <c:v>0.327367863934446</c:v>
                </c:pt>
                <c:pt idx="41">
                  <c:v>0.33614825544227939</c:v>
                </c:pt>
                <c:pt idx="42">
                  <c:v>0.34483517779336381</c:v>
                </c:pt>
                <c:pt idx="43">
                  <c:v>0.35342547946925484</c:v>
                </c:pt>
                <c:pt idx="44">
                  <c:v>0.36191633170394744</c:v>
                </c:pt>
                <c:pt idx="45">
                  <c:v>0.37030520962920616</c:v>
                </c:pt>
                <c:pt idx="46">
                  <c:v>0.37858987434569297</c:v>
                </c:pt>
                <c:pt idx="47">
                  <c:v>0.38676835588081682</c:v>
                </c:pt>
                <c:pt idx="48">
                  <c:v>0.39483893699529227</c:v>
                </c:pt>
                <c:pt idx="49">
                  <c:v>0.4028001378015163</c:v>
                </c:pt>
                <c:pt idx="50">
                  <c:v>0.41065070115804092</c:v>
                </c:pt>
                <c:pt idx="51">
                  <c:v>0.41838957880560568</c:v>
                </c:pt>
                <c:pt idx="52">
                  <c:v>0.42601591821139934</c:v>
                </c:pt>
                <c:pt idx="53">
                  <c:v>0.43352905008942316</c:v>
                </c:pt>
                <c:pt idx="54">
                  <c:v>0.44092847656602641</c:v>
                </c:pt>
                <c:pt idx="55">
                  <c:v>0.44821385996086782</c:v>
                </c:pt>
                <c:pt idx="56">
                  <c:v>0.45538501215472621</c:v>
                </c:pt>
                <c:pt idx="57">
                  <c:v>0.46244188451672169</c:v>
                </c:pt>
                <c:pt idx="58">
                  <c:v>0.46938455836463167</c:v>
                </c:pt>
                <c:pt idx="59">
                  <c:v>0.47621323593306997</c:v>
                </c:pt>
                <c:pt idx="60">
                  <c:v>0.48292823182535893</c:v>
                </c:pt>
                <c:pt idx="61">
                  <c:v>0.48952996492594986</c:v>
                </c:pt>
                <c:pt idx="62">
                  <c:v>0.49601895075124258</c:v>
                </c:pt>
                <c:pt idx="63">
                  <c:v>0.5023957942176156</c:v>
                </c:pt>
                <c:pt idx="64">
                  <c:v>0.50866118280640704</c:v>
                </c:pt>
                <c:pt idx="65">
                  <c:v>0.51481588010648238</c:v>
                </c:pt>
                <c:pt idx="66">
                  <c:v>0.5208607197158871</c:v>
                </c:pt>
                <c:pt idx="67">
                  <c:v>0.52679659948491098</c:v>
                </c:pt>
                <c:pt idx="68">
                  <c:v>0.53262447608369223</c:v>
                </c:pt>
                <c:pt idx="69">
                  <c:v>0.53834535987825238</c:v>
                </c:pt>
                <c:pt idx="70">
                  <c:v>0.54396031009959056</c:v>
                </c:pt>
                <c:pt idx="71">
                  <c:v>0.54947043029117437</c:v>
                </c:pt>
                <c:pt idx="72">
                  <c:v>0.55487686402083625</c:v>
                </c:pt>
                <c:pt idx="73">
                  <c:v>0.56018079084374006</c:v>
                </c:pt>
                <c:pt idx="74">
                  <c:v>0.56538342250369789</c:v>
                </c:pt>
                <c:pt idx="75">
                  <c:v>0.57048599936071664</c:v>
                </c:pt>
                <c:pt idx="76">
                  <c:v>0.57548978703322351</c:v>
                </c:pt>
                <c:pt idx="77">
                  <c:v>0.58039607324396025</c:v>
                </c:pt>
                <c:pt idx="78">
                  <c:v>0.5852061648590644</c:v>
                </c:pt>
                <c:pt idx="79">
                  <c:v>0.58992138511034775</c:v>
                </c:pt>
                <c:pt idx="80">
                  <c:v>0.59454307099126169</c:v>
                </c:pt>
                <c:pt idx="81">
                  <c:v>0.59907257081749599</c:v>
                </c:pt>
                <c:pt idx="82">
                  <c:v>0.60351124194358752</c:v>
                </c:pt>
                <c:pt idx="83">
                  <c:v>0.60786044862733624</c:v>
                </c:pt>
                <c:pt idx="84">
                  <c:v>0.61212156003421792</c:v>
                </c:pt>
                <c:pt idx="85">
                  <c:v>0.61629594837436574</c:v>
                </c:pt>
                <c:pt idx="86">
                  <c:v>0.62038498716504931</c:v>
                </c:pt>
                <c:pt idx="87">
                  <c:v>0.62439004961193056</c:v>
                </c:pt>
                <c:pt idx="88">
                  <c:v>0.62831250710269815</c:v>
                </c:pt>
                <c:pt idx="89">
                  <c:v>0.63215372780700185</c:v>
                </c:pt>
                <c:pt idx="90">
                  <c:v>0.63591507537690473</c:v>
                </c:pt>
                <c:pt idx="91">
                  <c:v>0.63959790774235525</c:v>
                </c:pt>
                <c:pt idx="92">
                  <c:v>0.64320357599645683</c:v>
                </c:pt>
                <c:pt idx="93">
                  <c:v>0.64673342336556805</c:v>
                </c:pt>
                <c:pt idx="94">
                  <c:v>0.65018878425951798</c:v>
                </c:pt>
                <c:pt idx="95">
                  <c:v>0.65357098339745279</c:v>
                </c:pt>
                <c:pt idx="96">
                  <c:v>0.65688133500505641</c:v>
                </c:pt>
                <c:pt idx="97">
                  <c:v>0.66012114207910244</c:v>
                </c:pt>
                <c:pt idx="98">
                  <c:v>0.66329169571549695</c:v>
                </c:pt>
                <c:pt idx="99">
                  <c:v>0.66639427449716537</c:v>
                </c:pt>
                <c:pt idx="100">
                  <c:v>0.66943014393832501</c:v>
                </c:pt>
                <c:pt idx="101">
                  <c:v>0.67240055598185577</c:v>
                </c:pt>
                <c:pt idx="102">
                  <c:v>0.67530674854665351</c:v>
                </c:pt>
                <c:pt idx="103">
                  <c:v>0.67814994512200766</c:v>
                </c:pt>
                <c:pt idx="104">
                  <c:v>0.68093135440619823</c:v>
                </c:pt>
                <c:pt idx="105">
                  <c:v>0.6836521699866499</c:v>
                </c:pt>
                <c:pt idx="106">
                  <c:v>0.68631357005912086</c:v>
                </c:pt>
                <c:pt idx="107">
                  <c:v>0.68891671718353287</c:v>
                </c:pt>
                <c:pt idx="108">
                  <c:v>0.6914627580741759</c:v>
                </c:pt>
                <c:pt idx="109">
                  <c:v>0.69395282342213738</c:v>
                </c:pt>
                <c:pt idx="110">
                  <c:v>0.69638802774791841</c:v>
                </c:pt>
                <c:pt idx="111">
                  <c:v>0.69876946928231054</c:v>
                </c:pt>
                <c:pt idx="112">
                  <c:v>0.70109822987370318</c:v>
                </c:pt>
                <c:pt idx="113">
                  <c:v>0.70337537492009261</c:v>
                </c:pt>
                <c:pt idx="114">
                  <c:v>0.7056019533241551</c:v>
                </c:pt>
                <c:pt idx="115">
                  <c:v>0.7077789974698333</c:v>
                </c:pt>
                <c:pt idx="116">
                  <c:v>0.70990752321896944</c:v>
                </c:pt>
                <c:pt idx="117">
                  <c:v>0.71198852992659756</c:v>
                </c:pt>
                <c:pt idx="118">
                  <c:v>0.71402300047358347</c:v>
                </c:pt>
                <c:pt idx="119">
                  <c:v>0.71601190131537062</c:v>
                </c:pt>
                <c:pt idx="120">
                  <c:v>0.71795618254566085</c:v>
                </c:pt>
                <c:pt idx="121">
                  <c:v>0.71985677797392067</c:v>
                </c:pt>
                <c:pt idx="122">
                  <c:v>0.72171460521566777</c:v>
                </c:pt>
                <c:pt idx="123">
                  <c:v>0.72353056579454877</c:v>
                </c:pt>
                <c:pt idx="124">
                  <c:v>0.72530554525527602</c:v>
                </c:pt>
                <c:pt idx="125">
                  <c:v>0.72704041328654267</c:v>
                </c:pt>
                <c:pt idx="126">
                  <c:v>0.72873602385308711</c:v>
                </c:pt>
                <c:pt idx="127">
                  <c:v>0.73039321533612189</c:v>
                </c:pt>
                <c:pt idx="128">
                  <c:v>0.73201281068139046</c:v>
                </c:pt>
                <c:pt idx="129">
                  <c:v>0.73359561755415736</c:v>
                </c:pt>
                <c:pt idx="130">
                  <c:v>0.73514242850047529</c:v>
                </c:pt>
                <c:pt idx="131">
                  <c:v>0.73665402111411427</c:v>
                </c:pt>
                <c:pt idx="132">
                  <c:v>0.73813115820857311</c:v>
                </c:pt>
                <c:pt idx="133">
                  <c:v>0.73957458799362719</c:v>
                </c:pt>
                <c:pt idx="134">
                  <c:v>0.74098504425590062</c:v>
                </c:pt>
                <c:pt idx="135">
                  <c:v>0.74236324654298236</c:v>
                </c:pt>
                <c:pt idx="136">
                  <c:v>0.74370990035063267</c:v>
                </c:pt>
                <c:pt idx="137">
                  <c:v>0.74502569731265766</c:v>
                </c:pt>
                <c:pt idx="138">
                  <c:v>0.74631131539305429</c:v>
                </c:pt>
                <c:pt idx="139">
                  <c:v>0.7475674190800522</c:v>
                </c:pt>
                <c:pt idx="140">
                  <c:v>0.74879465958170499</c:v>
                </c:pt>
                <c:pt idx="141">
                  <c:v>0.74999367502270553</c:v>
                </c:pt>
                <c:pt idx="142">
                  <c:v>0.75116509064211801</c:v>
                </c:pt>
                <c:pt idx="143">
                  <c:v>0.75230951899174481</c:v>
                </c:pt>
                <c:pt idx="144">
                  <c:v>0.75342756013486134</c:v>
                </c:pt>
                <c:pt idx="145">
                  <c:v>0.7545198018450705</c:v>
                </c:pt>
                <c:pt idx="146">
                  <c:v>0.75558681980504838</c:v>
                </c:pt>
                <c:pt idx="147">
                  <c:v>0.7566291778049653</c:v>
                </c:pt>
                <c:pt idx="148">
                  <c:v>0.75764742794038353</c:v>
                </c:pt>
                <c:pt idx="149">
                  <c:v>0.75864211080944688</c:v>
                </c:pt>
                <c:pt idx="150">
                  <c:v>0.75961375570919232</c:v>
                </c:pt>
                <c:pt idx="151">
                  <c:v>0.76056288083082346</c:v>
                </c:pt>
                <c:pt idx="152">
                  <c:v>0.76148999345380197</c:v>
                </c:pt>
                <c:pt idx="153">
                  <c:v>0.76239559013862079</c:v>
                </c:pt>
                <c:pt idx="154">
                  <c:v>0.76328015691813711</c:v>
                </c:pt>
                <c:pt idx="155">
                  <c:v>0.76414416948734942</c:v>
                </c:pt>
                <c:pt idx="156">
                  <c:v>0.76498809339151741</c:v>
                </c:pt>
                <c:pt idx="157">
                  <c:v>0.76581238421252784</c:v>
                </c:pt>
                <c:pt idx="158">
                  <c:v>0.76661748775342087</c:v>
                </c:pt>
                <c:pt idx="159">
                  <c:v>0.76740384022099972</c:v>
                </c:pt>
                <c:pt idx="160">
                  <c:v>0.76817186840645113</c:v>
                </c:pt>
                <c:pt idx="161">
                  <c:v>0.76892198986391469</c:v>
                </c:pt>
                <c:pt idx="162">
                  <c:v>0.7696546130869435</c:v>
                </c:pt>
                <c:pt idx="163">
                  <c:v>0.77037013768280649</c:v>
                </c:pt>
                <c:pt idx="164">
                  <c:v>0.77106895454458668</c:v>
                </c:pt>
                <c:pt idx="165">
                  <c:v>0.77175144602103807</c:v>
                </c:pt>
                <c:pt idx="166">
                  <c:v>0.77241798608416545</c:v>
                </c:pt>
                <c:pt idx="167">
                  <c:v>0.77306894049450026</c:v>
                </c:pt>
                <c:pt idx="168">
                  <c:v>0.77370466696404649</c:v>
                </c:pt>
                <c:pt idx="169">
                  <c:v>0.77432551531687821</c:v>
                </c:pt>
                <c:pt idx="170">
                  <c:v>0.77493182764737112</c:v>
                </c:pt>
                <c:pt idx="171">
                  <c:v>0.77552393847605794</c:v>
                </c:pt>
                <c:pt idx="172">
                  <c:v>0.77610217490309641</c:v>
                </c:pt>
                <c:pt idx="173">
                  <c:v>0.77666685675934688</c:v>
                </c:pt>
                <c:pt idx="174">
                  <c:v>0.77721829675505583</c:v>
                </c:pt>
                <c:pt idx="175">
                  <c:v>0.77775680062614594</c:v>
                </c:pt>
                <c:pt idx="176">
                  <c:v>0.77828266727811612</c:v>
                </c:pt>
                <c:pt idx="177">
                  <c:v>0.7787961889275562</c:v>
                </c:pt>
                <c:pt idx="178">
                  <c:v>0.77929765124128592</c:v>
                </c:pt>
                <c:pt idx="179">
                  <c:v>0.77978733347312601</c:v>
                </c:pt>
                <c:pt idx="180">
                  <c:v>0.78026550859831456</c:v>
                </c:pt>
                <c:pt idx="181">
                  <c:v>0.7807324434455829</c:v>
                </c:pt>
                <c:pt idx="182">
                  <c:v>0.78118839882690372</c:v>
                </c:pt>
                <c:pt idx="183">
                  <c:v>0.78163362966493277</c:v>
                </c:pt>
                <c:pt idx="184">
                  <c:v>0.78206838511815713</c:v>
                </c:pt>
                <c:pt idx="185">
                  <c:v>0.78249290870377486</c:v>
                </c:pt>
                <c:pt idx="186">
                  <c:v>0.78290743841832222</c:v>
                </c:pt>
                <c:pt idx="187">
                  <c:v>0.78331220685607406</c:v>
                </c:pt>
                <c:pt idx="188">
                  <c:v>0.7837074413252374</c:v>
                </c:pt>
                <c:pt idx="189">
                  <c:v>0.78409336396196361</c:v>
                </c:pt>
                <c:pt idx="190">
                  <c:v>0.78447019184220235</c:v>
                </c:pt>
                <c:pt idx="191">
                  <c:v>0.7848381370914248</c:v>
                </c:pt>
                <c:pt idx="192">
                  <c:v>0.78519740699223795</c:v>
                </c:pt>
                <c:pt idx="193">
                  <c:v>0.78554820408992088</c:v>
                </c:pt>
                <c:pt idx="194">
                  <c:v>0.78589072629590684</c:v>
                </c:pt>
                <c:pt idx="195">
                  <c:v>0.78622516698923917</c:v>
                </c:pt>
                <c:pt idx="196">
                  <c:v>0.78655171511602906</c:v>
                </c:pt>
                <c:pt idx="197">
                  <c:v>0.78687055528694339</c:v>
                </c:pt>
                <c:pt idx="198">
                  <c:v>0.78718186787274957</c:v>
                </c:pt>
                <c:pt idx="199">
                  <c:v>0.78748582909794762</c:v>
                </c:pt>
                <c:pt idx="200">
                  <c:v>0.78778261113251591</c:v>
                </c:pt>
                <c:pt idx="201">
                  <c:v>0.78807238218180142</c:v>
                </c:pt>
                <c:pt idx="202">
                  <c:v>0.7883553065745823</c:v>
                </c:pt>
                <c:pt idx="203">
                  <c:v>0.78863154484933062</c:v>
                </c:pt>
                <c:pt idx="204">
                  <c:v>0.78890125383870624</c:v>
                </c:pt>
                <c:pt idx="205">
                  <c:v>0.78916458675230916</c:v>
                </c:pt>
                <c:pt idx="206">
                  <c:v>0.7894216932577186</c:v>
                </c:pt>
                <c:pt idx="207">
                  <c:v>0.78967271955984919</c:v>
                </c:pt>
                <c:pt idx="208">
                  <c:v>0.78991780847865167</c:v>
                </c:pt>
                <c:pt idx="209">
                  <c:v>0.79015709952518631</c:v>
                </c:pt>
                <c:pt idx="210">
                  <c:v>0.79039072897609775</c:v>
                </c:pt>
                <c:pt idx="211">
                  <c:v>0.79061882994651977</c:v>
                </c:pt>
                <c:pt idx="212">
                  <c:v>0.79084153246143696</c:v>
                </c:pt>
                <c:pt idx="213">
                  <c:v>0.79105896352553062</c:v>
                </c:pt>
                <c:pt idx="214">
                  <c:v>0.79127124719153885</c:v>
                </c:pt>
                <c:pt idx="215">
                  <c:v>0.7914785046271543</c:v>
                </c:pt>
                <c:pt idx="216">
                  <c:v>0.79168085418048895</c:v>
                </c:pt>
                <c:pt idx="217">
                  <c:v>0.79187841144413273</c:v>
                </c:pt>
                <c:pt idx="218">
                  <c:v>0.79207128931783066</c:v>
                </c:pt>
                <c:pt idx="219">
                  <c:v>0.79225959806980562</c:v>
                </c:pt>
                <c:pt idx="220">
                  <c:v>0.79244344539675271</c:v>
                </c:pt>
                <c:pt idx="221">
                  <c:v>0.79262293648253035</c:v>
                </c:pt>
                <c:pt idx="222">
                  <c:v>0.79279817405557318</c:v>
                </c:pt>
                <c:pt idx="223">
                  <c:v>0.79296925844505117</c:v>
                </c:pt>
                <c:pt idx="224">
                  <c:v>0.79313628763580069</c:v>
                </c:pt>
                <c:pt idx="225">
                  <c:v>0.7932993573220507</c:v>
                </c:pt>
                <c:pt idx="226">
                  <c:v>0.79345856095996758</c:v>
                </c:pt>
                <c:pt idx="227">
                  <c:v>0.79361398981904374</c:v>
                </c:pt>
                <c:pt idx="228">
                  <c:v>0.79376573303235087</c:v>
                </c:pt>
                <c:pt idx="229">
                  <c:v>0.79391387764568244</c:v>
                </c:pt>
                <c:pt idx="230">
                  <c:v>0.79405850866560712</c:v>
                </c:pt>
                <c:pt idx="231">
                  <c:v>0.79419970910645576</c:v>
                </c:pt>
                <c:pt idx="232">
                  <c:v>0.79433756003626277</c:v>
                </c:pt>
                <c:pt idx="233">
                  <c:v>0.7944721406216837</c:v>
                </c:pt>
                <c:pt idx="234">
                  <c:v>0.79460352817191149</c:v>
                </c:pt>
                <c:pt idx="235">
                  <c:v>0.79473179818160944</c:v>
                </c:pt>
                <c:pt idx="236">
                  <c:v>0.7948570243728833</c:v>
                </c:pt>
                <c:pt idx="237">
                  <c:v>0.79497927873631236</c:v>
                </c:pt>
                <c:pt idx="238">
                  <c:v>0.79509863157105798</c:v>
                </c:pt>
                <c:pt idx="239">
                  <c:v>0.79521515152407052</c:v>
                </c:pt>
                <c:pt idx="240">
                  <c:v>0.79532890562841208</c:v>
                </c:pt>
                <c:pt idx="241">
                  <c:v>0.79543995934071532</c:v>
                </c:pt>
                <c:pt idx="242">
                  <c:v>0.79554837657779542</c:v>
                </c:pt>
                <c:pt idx="243">
                  <c:v>0.79565421975243433</c:v>
                </c:pt>
                <c:pt idx="244">
                  <c:v>0.79575754980835278</c:v>
                </c:pt>
                <c:pt idx="245">
                  <c:v>0.79585842625439152</c:v>
                </c:pt>
                <c:pt idx="246">
                  <c:v>0.79595690719791357</c:v>
                </c:pt>
                <c:pt idx="247">
                  <c:v>0.79605304937744914</c:v>
                </c:pt>
                <c:pt idx="248">
                  <c:v>0.79614690819459577</c:v>
                </c:pt>
                <c:pt idx="249">
                  <c:v>0.79623853774519249</c:v>
                </c:pt>
                <c:pt idx="250">
                  <c:v>0.79632799084978245</c:v>
                </c:pt>
                <c:pt idx="251">
                  <c:v>0.79641531908337893</c:v>
                </c:pt>
                <c:pt idx="252">
                  <c:v>0.79650057280455233</c:v>
                </c:pt>
                <c:pt idx="253">
                  <c:v>0.79658380118384975</c:v>
                </c:pt>
                <c:pt idx="254">
                  <c:v>0.79666505223156436</c:v>
                </c:pt>
                <c:pt idx="255">
                  <c:v>0.79674437282486787</c:v>
                </c:pt>
                <c:pt idx="256">
                  <c:v>0.79682180873432029</c:v>
                </c:pt>
                <c:pt idx="257">
                  <c:v>0.79689740464976955</c:v>
                </c:pt>
                <c:pt idx="258">
                  <c:v>0.79697120420565704</c:v>
                </c:pt>
                <c:pt idx="259">
                  <c:v>0.79704325000573983</c:v>
                </c:pt>
                <c:pt idx="260">
                  <c:v>0.79711358364724327</c:v>
                </c:pt>
                <c:pt idx="261">
                  <c:v>0.79718224574445717</c:v>
                </c:pt>
                <c:pt idx="262">
                  <c:v>0.79724927595178752</c:v>
                </c:pt>
                <c:pt idx="263">
                  <c:v>0.79731471298627521</c:v>
                </c:pt>
                <c:pt idx="264">
                  <c:v>0.7973785946495956</c:v>
                </c:pt>
                <c:pt idx="265">
                  <c:v>0.79744095784954816</c:v>
                </c:pt>
                <c:pt idx="266">
                  <c:v>0.79750183862104917</c:v>
                </c:pt>
                <c:pt idx="267">
                  <c:v>0.79756127214663852</c:v>
                </c:pt>
                <c:pt idx="268">
                  <c:v>0.79761929277651111</c:v>
                </c:pt>
                <c:pt idx="269">
                  <c:v>0.7976759340480829</c:v>
                </c:pt>
                <c:pt idx="270">
                  <c:v>0.79773122870510471</c:v>
                </c:pt>
                <c:pt idx="271">
                  <c:v>0.79778520871633019</c:v>
                </c:pt>
                <c:pt idx="272">
                  <c:v>0.79783790529375131</c:v>
                </c:pt>
                <c:pt idx="273">
                  <c:v>0.79788934891040963</c:v>
                </c:pt>
                <c:pt idx="274">
                  <c:v>0.79793956931779297</c:v>
                </c:pt>
                <c:pt idx="275">
                  <c:v>0.7979885955628272</c:v>
                </c:pt>
                <c:pt idx="276">
                  <c:v>0.79803645600447237</c:v>
                </c:pt>
                <c:pt idx="277">
                  <c:v>0.7980831783299327</c:v>
                </c:pt>
                <c:pt idx="278">
                  <c:v>0.79812878957048738</c:v>
                </c:pt>
                <c:pt idx="279">
                  <c:v>0.7981733161169533</c:v>
                </c:pt>
                <c:pt idx="280">
                  <c:v>0.79821678373478644</c:v>
                </c:pt>
                <c:pt idx="281">
                  <c:v>0.79825921757883034</c:v>
                </c:pt>
                <c:pt idx="282">
                  <c:v>0.79830064220772068</c:v>
                </c:pt>
                <c:pt idx="283">
                  <c:v>0.79834108159795258</c:v>
                </c:pt>
                <c:pt idx="284">
                  <c:v>0.79838055915761952</c:v>
                </c:pt>
                <c:pt idx="285">
                  <c:v>0.79841909773983044</c:v>
                </c:pt>
                <c:pt idx="286">
                  <c:v>0.79845671965581344</c:v>
                </c:pt>
                <c:pt idx="287">
                  <c:v>0.79849344668771172</c:v>
                </c:pt>
                <c:pt idx="288">
                  <c:v>0.79852930010108059</c:v>
                </c:pt>
                <c:pt idx="289">
                  <c:v>0.79856430065709172</c:v>
                </c:pt>
                <c:pt idx="290">
                  <c:v>0.79859846862445083</c:v>
                </c:pt>
                <c:pt idx="291">
                  <c:v>0.79863182379103592</c:v>
                </c:pt>
                <c:pt idx="292">
                  <c:v>0.79866438547526319</c:v>
                </c:pt>
                <c:pt idx="293">
                  <c:v>0.79869617253718539</c:v>
                </c:pt>
                <c:pt idx="294">
                  <c:v>0.79872720338933012</c:v>
                </c:pt>
                <c:pt idx="295">
                  <c:v>0.79875749600728341</c:v>
                </c:pt>
                <c:pt idx="296">
                  <c:v>0.79878706794002508</c:v>
                </c:pt>
                <c:pt idx="297">
                  <c:v>0.79881593632002046</c:v>
                </c:pt>
                <c:pt idx="298">
                  <c:v>0.79884411787307585</c:v>
                </c:pt>
                <c:pt idx="299">
                  <c:v>0.79887162892796115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96-42AD-B181-A1E764DB35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0706176"/>
        <c:axId val="1239910608"/>
      </c:scatterChart>
      <c:valAx>
        <c:axId val="900706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39910608"/>
        <c:crosses val="autoZero"/>
        <c:crossBetween val="midCat"/>
      </c:valAx>
      <c:valAx>
        <c:axId val="1239910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07061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ソロー・モデルの構造!$N$2</c:f>
              <c:strCache>
                <c:ptCount val="1"/>
                <c:pt idx="0">
                  <c:v>sy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ソロー・モデルの構造!$M$3:$M$302</c:f>
              <c:numCache>
                <c:formatCode>General</c:formatCode>
                <c:ptCount val="300"/>
                <c:pt idx="0">
                  <c:v>0.1</c:v>
                </c:pt>
                <c:pt idx="1">
                  <c:v>0.15547195543177866</c:v>
                </c:pt>
                <c:pt idx="2">
                  <c:v>0.22317316176921667</c:v>
                </c:pt>
                <c:pt idx="3">
                  <c:v>0.30252911935433352</c:v>
                </c:pt>
                <c:pt idx="4">
                  <c:v>0.39288991776665416</c:v>
                </c:pt>
                <c:pt idx="5">
                  <c:v>0.49357312459982183</c:v>
                </c:pt>
                <c:pt idx="6">
                  <c:v>0.60388823218413057</c:v>
                </c:pt>
                <c:pt idx="7">
                  <c:v>0.72315116574822891</c:v>
                </c:pt>
                <c:pt idx="8">
                  <c:v>0.85069310117149866</c:v>
                </c:pt>
                <c:pt idx="9">
                  <c:v>0.98586585940539995</c:v>
                </c:pt>
                <c:pt idx="10">
                  <c:v>1.1280451575117707</c:v>
                </c:pt>
                <c:pt idx="11">
                  <c:v>1.2766324743357702</c:v>
                </c:pt>
                <c:pt idx="12">
                  <c:v>1.4310559983410076</c:v>
                </c:pt>
                <c:pt idx="13">
                  <c:v>1.5907709561178749</c:v>
                </c:pt>
                <c:pt idx="14">
                  <c:v>1.7552595178702506</c:v>
                </c:pt>
                <c:pt idx="15">
                  <c:v>1.9240304122643501</c:v>
                </c:pt>
                <c:pt idx="16">
                  <c:v>2.0966183418471491</c:v>
                </c:pt>
                <c:pt idx="17">
                  <c:v>2.2725832630175602</c:v>
                </c:pt>
                <c:pt idx="18">
                  <c:v>2.4515095761147916</c:v>
                </c:pt>
                <c:pt idx="19">
                  <c:v>2.6330052584701455</c:v>
                </c:pt>
                <c:pt idx="20">
                  <c:v>2.8167009643262415</c:v>
                </c:pt>
                <c:pt idx="21">
                  <c:v>3.0022491091384729</c:v>
                </c:pt>
                <c:pt idx="22">
                  <c:v>3.1893229511431804</c:v>
                </c:pt>
                <c:pt idx="23">
                  <c:v>3.3776156796790229</c:v>
                </c:pt>
                <c:pt idx="24">
                  <c:v>3.5668395172268714</c:v>
                </c:pt>
                <c:pt idx="25">
                  <c:v>3.7567248402450963</c:v>
                </c:pt>
                <c:pt idx="26">
                  <c:v>3.9470193224510441</c:v>
                </c:pt>
                <c:pt idx="27">
                  <c:v>4.1374871031153306</c:v>
                </c:pt>
                <c:pt idx="28">
                  <c:v>4.3279079821068844</c:v>
                </c:pt>
                <c:pt idx="29">
                  <c:v>4.5180766427907439</c:v>
                </c:pt>
                <c:pt idx="30">
                  <c:v>4.7078019033913812</c:v>
                </c:pt>
                <c:pt idx="31">
                  <c:v>4.8969059970576678</c:v>
                </c:pt>
                <c:pt idx="32">
                  <c:v>5.0852238805758239</c:v>
                </c:pt>
                <c:pt idx="33">
                  <c:v>5.2726025714545912</c:v>
                </c:pt>
                <c:pt idx="34">
                  <c:v>5.4589005129375172</c:v>
                </c:pt>
                <c:pt idx="35">
                  <c:v>5.6439869663694306</c:v>
                </c:pt>
                <c:pt idx="36">
                  <c:v>5.827741430249092</c:v>
                </c:pt>
                <c:pt idx="37">
                  <c:v>6.0100530852307301</c:v>
                </c:pt>
                <c:pt idx="38">
                  <c:v>6.1908202642885017</c:v>
                </c:pt>
                <c:pt idx="39">
                  <c:v>6.3699499472254315</c:v>
                </c:pt>
                <c:pt idx="40">
                  <c:v>6.5473572786889145</c:v>
                </c:pt>
                <c:pt idx="41">
                  <c:v>6.7229651088455826</c:v>
                </c:pt>
                <c:pt idx="42">
                  <c:v>6.8967035558672718</c:v>
                </c:pt>
                <c:pt idx="43">
                  <c:v>7.0685095893850898</c:v>
                </c:pt>
                <c:pt idx="44">
                  <c:v>7.2383266340789412</c:v>
                </c:pt>
                <c:pt idx="45">
                  <c:v>7.4061041925841158</c:v>
                </c:pt>
                <c:pt idx="46">
                  <c:v>7.5717974869138507</c:v>
                </c:pt>
                <c:pt idx="47">
                  <c:v>7.7353671176163274</c:v>
                </c:pt>
                <c:pt idx="48">
                  <c:v>7.8967787399058365</c:v>
                </c:pt>
                <c:pt idx="49">
                  <c:v>8.0560027560303169</c:v>
                </c:pt>
                <c:pt idx="50">
                  <c:v>8.2130140231608113</c:v>
                </c:pt>
                <c:pt idx="51">
                  <c:v>8.367791576112106</c:v>
                </c:pt>
                <c:pt idx="52">
                  <c:v>8.5203183642279789</c:v>
                </c:pt>
                <c:pt idx="53">
                  <c:v>8.6705810017884559</c:v>
                </c:pt>
                <c:pt idx="54">
                  <c:v>8.8185695313205184</c:v>
                </c:pt>
                <c:pt idx="55">
                  <c:v>8.9642771992173476</c:v>
                </c:pt>
                <c:pt idx="56">
                  <c:v>9.1077002430945129</c:v>
                </c:pt>
                <c:pt idx="57">
                  <c:v>9.2488376903344225</c:v>
                </c:pt>
                <c:pt idx="58">
                  <c:v>9.3876911672926209</c:v>
                </c:pt>
                <c:pt idx="59">
                  <c:v>9.5242647186613869</c:v>
                </c:pt>
                <c:pt idx="60">
                  <c:v>9.6585646365071653</c:v>
                </c:pt>
                <c:pt idx="61">
                  <c:v>9.790599298518984</c:v>
                </c:pt>
                <c:pt idx="62">
                  <c:v>9.9203790150248388</c:v>
                </c:pt>
                <c:pt idx="63">
                  <c:v>10.047915884352298</c:v>
                </c:pt>
                <c:pt idx="64">
                  <c:v>10.173223656128128</c:v>
                </c:pt>
                <c:pt idx="65">
                  <c:v>10.296317602129635</c:v>
                </c:pt>
                <c:pt idx="66">
                  <c:v>10.417214394317728</c:v>
                </c:pt>
                <c:pt idx="67">
                  <c:v>10.535931989698202</c:v>
                </c:pt>
                <c:pt idx="68">
                  <c:v>10.652489521673829</c:v>
                </c:pt>
                <c:pt idx="69">
                  <c:v>10.766907197565033</c:v>
                </c:pt>
                <c:pt idx="70">
                  <c:v>10.879206201991797</c:v>
                </c:pt>
                <c:pt idx="71">
                  <c:v>10.989408605823471</c:v>
                </c:pt>
                <c:pt idx="72">
                  <c:v>11.097537280416709</c:v>
                </c:pt>
                <c:pt idx="73">
                  <c:v>11.203615816874784</c:v>
                </c:pt>
                <c:pt idx="74">
                  <c:v>11.30766845007394</c:v>
                </c:pt>
                <c:pt idx="75">
                  <c:v>11.409719987214316</c:v>
                </c:pt>
                <c:pt idx="76">
                  <c:v>11.509795740664451</c:v>
                </c:pt>
                <c:pt idx="77">
                  <c:v>11.607921464879187</c:v>
                </c:pt>
                <c:pt idx="78">
                  <c:v>11.704123297181273</c:v>
                </c:pt>
                <c:pt idx="79">
                  <c:v>11.798427702206938</c:v>
                </c:pt>
                <c:pt idx="80">
                  <c:v>11.890861419825216</c:v>
                </c:pt>
                <c:pt idx="81">
                  <c:v>11.981451416349904</c:v>
                </c:pt>
                <c:pt idx="82">
                  <c:v>12.070224838871733</c:v>
                </c:pt>
                <c:pt idx="83">
                  <c:v>12.157208972546705</c:v>
                </c:pt>
                <c:pt idx="84">
                  <c:v>12.242431200684338</c:v>
                </c:pt>
                <c:pt idx="85">
                  <c:v>12.325918967487294</c:v>
                </c:pt>
                <c:pt idx="86">
                  <c:v>12.407699743300967</c:v>
                </c:pt>
                <c:pt idx="87">
                  <c:v>12.487800992238594</c:v>
                </c:pt>
                <c:pt idx="88">
                  <c:v>12.566250142053942</c:v>
                </c:pt>
                <c:pt idx="89">
                  <c:v>12.643074556140018</c:v>
                </c:pt>
                <c:pt idx="90">
                  <c:v>12.718301507538074</c:v>
                </c:pt>
                <c:pt idx="91">
                  <c:v>12.791958154847087</c:v>
                </c:pt>
                <c:pt idx="92">
                  <c:v>12.864071519929118</c:v>
                </c:pt>
                <c:pt idx="93">
                  <c:v>12.934668467311344</c:v>
                </c:pt>
                <c:pt idx="94">
                  <c:v>13.003775685190343</c:v>
                </c:pt>
                <c:pt idx="95">
                  <c:v>13.071419667949039</c:v>
                </c:pt>
                <c:pt idx="96">
                  <c:v>13.13762670010111</c:v>
                </c:pt>
                <c:pt idx="97">
                  <c:v>13.202422841582033</c:v>
                </c:pt>
                <c:pt idx="98">
                  <c:v>13.265833914309921</c:v>
                </c:pt>
                <c:pt idx="99">
                  <c:v>13.327885489943291</c:v>
                </c:pt>
                <c:pt idx="100">
                  <c:v>13.388602878766486</c:v>
                </c:pt>
                <c:pt idx="101">
                  <c:v>13.448011119637101</c:v>
                </c:pt>
                <c:pt idx="102">
                  <c:v>13.506134970933054</c:v>
                </c:pt>
                <c:pt idx="103">
                  <c:v>13.562998902440137</c:v>
                </c:pt>
                <c:pt idx="104">
                  <c:v>13.618627088123949</c:v>
                </c:pt>
                <c:pt idx="105">
                  <c:v>13.673043399732981</c:v>
                </c:pt>
                <c:pt idx="106">
                  <c:v>13.7262714011824</c:v>
                </c:pt>
                <c:pt idx="107">
                  <c:v>13.77833434367064</c:v>
                </c:pt>
                <c:pt idx="108">
                  <c:v>13.829255161483502</c:v>
                </c:pt>
                <c:pt idx="109">
                  <c:v>13.879056468442728</c:v>
                </c:pt>
                <c:pt idx="110">
                  <c:v>13.927760554958351</c:v>
                </c:pt>
                <c:pt idx="111">
                  <c:v>13.97538938564619</c:v>
                </c:pt>
                <c:pt idx="112">
                  <c:v>14.021964597474044</c:v>
                </c:pt>
                <c:pt idx="113">
                  <c:v>14.067507498401834</c:v>
                </c:pt>
                <c:pt idx="114">
                  <c:v>14.112039066483083</c:v>
                </c:pt>
                <c:pt idx="115">
                  <c:v>14.155579949396648</c:v>
                </c:pt>
                <c:pt idx="116">
                  <c:v>14.198150464379369</c:v>
                </c:pt>
                <c:pt idx="117">
                  <c:v>14.23977059853193</c:v>
                </c:pt>
                <c:pt idx="118">
                  <c:v>14.280460009471646</c:v>
                </c:pt>
                <c:pt idx="119">
                  <c:v>14.32023802630739</c:v>
                </c:pt>
                <c:pt idx="120">
                  <c:v>14.359123650913196</c:v>
                </c:pt>
                <c:pt idx="121">
                  <c:v>14.397135559478393</c:v>
                </c:pt>
                <c:pt idx="122">
                  <c:v>14.434292104313336</c:v>
                </c:pt>
                <c:pt idx="123">
                  <c:v>14.470611315890954</c:v>
                </c:pt>
                <c:pt idx="124">
                  <c:v>14.506110905105498</c:v>
                </c:pt>
                <c:pt idx="125">
                  <c:v>14.54080826573083</c:v>
                </c:pt>
                <c:pt idx="126">
                  <c:v>14.574720477061719</c:v>
                </c:pt>
                <c:pt idx="127">
                  <c:v>14.607864306722412</c:v>
                </c:pt>
                <c:pt idx="128">
                  <c:v>14.640256213627783</c:v>
                </c:pt>
                <c:pt idx="129">
                  <c:v>14.671912351083121</c:v>
                </c:pt>
                <c:pt idx="130">
                  <c:v>14.702848570009479</c:v>
                </c:pt>
                <c:pt idx="131">
                  <c:v>14.733080422282262</c:v>
                </c:pt>
                <c:pt idx="132">
                  <c:v>14.762623164171437</c:v>
                </c:pt>
                <c:pt idx="133">
                  <c:v>14.791491759872519</c:v>
                </c:pt>
                <c:pt idx="134">
                  <c:v>14.819700885117987</c:v>
                </c:pt>
                <c:pt idx="135">
                  <c:v>14.84726493085962</c:v>
                </c:pt>
                <c:pt idx="136">
                  <c:v>14.874198007012623</c:v>
                </c:pt>
                <c:pt idx="137">
                  <c:v>14.900513946253126</c:v>
                </c:pt>
                <c:pt idx="138">
                  <c:v>14.926226307861057</c:v>
                </c:pt>
                <c:pt idx="139">
                  <c:v>14.951348381601015</c:v>
                </c:pt>
                <c:pt idx="140">
                  <c:v>14.975893191634073</c:v>
                </c:pt>
                <c:pt idx="141">
                  <c:v>14.999873500454083</c:v>
                </c:pt>
                <c:pt idx="142">
                  <c:v>15.023301812842332</c:v>
                </c:pt>
                <c:pt idx="143">
                  <c:v>15.046190379834869</c:v>
                </c:pt>
                <c:pt idx="144">
                  <c:v>15.068551202697197</c:v>
                </c:pt>
                <c:pt idx="145">
                  <c:v>15.090396036901378</c:v>
                </c:pt>
                <c:pt idx="146">
                  <c:v>15.111736396100937</c:v>
                </c:pt>
                <c:pt idx="147">
                  <c:v>15.132583556099277</c:v>
                </c:pt>
                <c:pt idx="148">
                  <c:v>15.152948558807642</c:v>
                </c:pt>
                <c:pt idx="149">
                  <c:v>15.17284221618891</c:v>
                </c:pt>
                <c:pt idx="150">
                  <c:v>15.192275114183818</c:v>
                </c:pt>
                <c:pt idx="151">
                  <c:v>15.211257616616443</c:v>
                </c:pt>
                <c:pt idx="152">
                  <c:v>15.229799869076013</c:v>
                </c:pt>
                <c:pt idx="153">
                  <c:v>15.247911802772393</c:v>
                </c:pt>
                <c:pt idx="154">
                  <c:v>15.265603138362719</c:v>
                </c:pt>
                <c:pt idx="155">
                  <c:v>15.282883389746965</c:v>
                </c:pt>
                <c:pt idx="156">
                  <c:v>15.299761867830329</c:v>
                </c:pt>
                <c:pt idx="157">
                  <c:v>15.316247684250532</c:v>
                </c:pt>
                <c:pt idx="158">
                  <c:v>15.332349755068394</c:v>
                </c:pt>
                <c:pt idx="159">
                  <c:v>15.348076804419971</c:v>
                </c:pt>
                <c:pt idx="160">
                  <c:v>15.363437368129</c:v>
                </c:pt>
                <c:pt idx="161">
                  <c:v>15.378439797278272</c:v>
                </c:pt>
                <c:pt idx="162">
                  <c:v>15.393092261738849</c:v>
                </c:pt>
                <c:pt idx="163">
                  <c:v>15.407402753656108</c:v>
                </c:pt>
                <c:pt idx="164">
                  <c:v>15.421379090891712</c:v>
                </c:pt>
                <c:pt idx="165">
                  <c:v>15.43502892042074</c:v>
                </c:pt>
                <c:pt idx="166">
                  <c:v>15.448359721683287</c:v>
                </c:pt>
                <c:pt idx="167">
                  <c:v>15.461378809889982</c:v>
                </c:pt>
                <c:pt idx="168">
                  <c:v>15.474093339280905</c:v>
                </c:pt>
                <c:pt idx="169">
                  <c:v>15.486510306337538</c:v>
                </c:pt>
                <c:pt idx="170">
                  <c:v>15.498636552947399</c:v>
                </c:pt>
                <c:pt idx="171">
                  <c:v>15.510478769521136</c:v>
                </c:pt>
                <c:pt idx="172">
                  <c:v>15.522043498061903</c:v>
                </c:pt>
                <c:pt idx="173">
                  <c:v>15.53333713518691</c:v>
                </c:pt>
                <c:pt idx="174">
                  <c:v>15.544365935101089</c:v>
                </c:pt>
                <c:pt idx="175">
                  <c:v>15.55513601252289</c:v>
                </c:pt>
                <c:pt idx="176">
                  <c:v>15.565653345562293</c:v>
                </c:pt>
                <c:pt idx="177">
                  <c:v>15.575923778551095</c:v>
                </c:pt>
                <c:pt idx="178">
                  <c:v>15.58595302482569</c:v>
                </c:pt>
                <c:pt idx="179">
                  <c:v>15.595746669462491</c:v>
                </c:pt>
                <c:pt idx="180">
                  <c:v>15.605310171966265</c:v>
                </c:pt>
                <c:pt idx="181">
                  <c:v>15.61464886891163</c:v>
                </c:pt>
                <c:pt idx="182">
                  <c:v>15.623767976538048</c:v>
                </c:pt>
                <c:pt idx="183">
                  <c:v>15.632672593298626</c:v>
                </c:pt>
                <c:pt idx="184">
                  <c:v>15.641367702363112</c:v>
                </c:pt>
                <c:pt idx="185">
                  <c:v>15.649858174075465</c:v>
                </c:pt>
                <c:pt idx="186">
                  <c:v>15.658148768366413</c:v>
                </c:pt>
                <c:pt idx="187">
                  <c:v>15.666244137121453</c:v>
                </c:pt>
                <c:pt idx="188">
                  <c:v>15.674148826504718</c:v>
                </c:pt>
                <c:pt idx="189">
                  <c:v>15.68186727923924</c:v>
                </c:pt>
                <c:pt idx="190">
                  <c:v>15.689403836844017</c:v>
                </c:pt>
                <c:pt idx="191">
                  <c:v>15.696762741828465</c:v>
                </c:pt>
                <c:pt idx="192">
                  <c:v>15.70394813984473</c:v>
                </c:pt>
                <c:pt idx="193">
                  <c:v>15.710964081798389</c:v>
                </c:pt>
                <c:pt idx="194">
                  <c:v>15.717814525918108</c:v>
                </c:pt>
                <c:pt idx="195">
                  <c:v>15.724503339784754</c:v>
                </c:pt>
                <c:pt idx="196">
                  <c:v>15.731034302320548</c:v>
                </c:pt>
                <c:pt idx="197">
                  <c:v>15.737411105738836</c:v>
                </c:pt>
                <c:pt idx="198">
                  <c:v>15.743637357454961</c:v>
                </c:pt>
                <c:pt idx="199">
                  <c:v>15.749716581958921</c:v>
                </c:pt>
                <c:pt idx="200">
                  <c:v>15.755652222650287</c:v>
                </c:pt>
                <c:pt idx="201">
                  <c:v>15.761447643635998</c:v>
                </c:pt>
                <c:pt idx="202">
                  <c:v>15.767106131491612</c:v>
                </c:pt>
                <c:pt idx="203">
                  <c:v>15.772630896986579</c:v>
                </c:pt>
                <c:pt idx="204">
                  <c:v>15.778025076774091</c:v>
                </c:pt>
                <c:pt idx="205">
                  <c:v>15.783291735046149</c:v>
                </c:pt>
                <c:pt idx="206">
                  <c:v>15.788433865154337</c:v>
                </c:pt>
                <c:pt idx="207">
                  <c:v>15.793454391196949</c:v>
                </c:pt>
                <c:pt idx="208">
                  <c:v>15.798356169572999</c:v>
                </c:pt>
                <c:pt idx="209">
                  <c:v>15.80314199050369</c:v>
                </c:pt>
                <c:pt idx="210">
                  <c:v>15.807814579521919</c:v>
                </c:pt>
                <c:pt idx="211">
                  <c:v>15.812376598930362</c:v>
                </c:pt>
                <c:pt idx="212">
                  <c:v>15.816830649228704</c:v>
                </c:pt>
                <c:pt idx="213">
                  <c:v>15.82117927051058</c:v>
                </c:pt>
                <c:pt idx="214">
                  <c:v>15.825424943830743</c:v>
                </c:pt>
                <c:pt idx="215">
                  <c:v>15.829570092543051</c:v>
                </c:pt>
                <c:pt idx="216">
                  <c:v>15.833617083609743</c:v>
                </c:pt>
                <c:pt idx="217">
                  <c:v>15.837568228882621</c:v>
                </c:pt>
                <c:pt idx="218">
                  <c:v>15.841425786356579</c:v>
                </c:pt>
                <c:pt idx="219">
                  <c:v>15.845191961396075</c:v>
                </c:pt>
                <c:pt idx="220">
                  <c:v>15.848868907935019</c:v>
                </c:pt>
                <c:pt idx="221">
                  <c:v>15.852458729650571</c:v>
                </c:pt>
                <c:pt idx="222">
                  <c:v>15.855963481111429</c:v>
                </c:pt>
                <c:pt idx="223">
                  <c:v>15.859385168900987</c:v>
                </c:pt>
                <c:pt idx="224">
                  <c:v>15.862725752715978</c:v>
                </c:pt>
                <c:pt idx="225">
                  <c:v>15.865987146440975</c:v>
                </c:pt>
                <c:pt idx="226">
                  <c:v>15.869171219199316</c:v>
                </c:pt>
                <c:pt idx="227">
                  <c:v>15.872279796380843</c:v>
                </c:pt>
                <c:pt idx="228">
                  <c:v>15.875314660646984</c:v>
                </c:pt>
                <c:pt idx="229">
                  <c:v>15.878277552913614</c:v>
                </c:pt>
                <c:pt idx="230">
                  <c:v>15.88117017331211</c:v>
                </c:pt>
                <c:pt idx="231">
                  <c:v>15.883994182129085</c:v>
                </c:pt>
                <c:pt idx="232">
                  <c:v>15.886751200725223</c:v>
                </c:pt>
                <c:pt idx="233">
                  <c:v>15.889442812433645</c:v>
                </c:pt>
                <c:pt idx="234">
                  <c:v>15.892070563438198</c:v>
                </c:pt>
                <c:pt idx="235">
                  <c:v>15.894635963632156</c:v>
                </c:pt>
                <c:pt idx="236">
                  <c:v>15.897140487457635</c:v>
                </c:pt>
                <c:pt idx="237">
                  <c:v>15.899585574726215</c:v>
                </c:pt>
                <c:pt idx="238">
                  <c:v>15.901972631421131</c:v>
                </c:pt>
                <c:pt idx="239">
                  <c:v>15.90430303048138</c:v>
                </c:pt>
                <c:pt idx="240">
                  <c:v>15.906578112568212</c:v>
                </c:pt>
                <c:pt idx="241">
                  <c:v>15.908799186814276</c:v>
                </c:pt>
                <c:pt idx="242">
                  <c:v>15.91096753155588</c:v>
                </c:pt>
                <c:pt idx="243">
                  <c:v>15.913084395048656</c:v>
                </c:pt>
                <c:pt idx="244">
                  <c:v>15.915150996167027</c:v>
                </c:pt>
                <c:pt idx="245">
                  <c:v>15.917168525087801</c:v>
                </c:pt>
                <c:pt idx="246">
                  <c:v>15.919138143958243</c:v>
                </c:pt>
                <c:pt idx="247">
                  <c:v>15.921060987548953</c:v>
                </c:pt>
                <c:pt idx="248">
                  <c:v>15.922938163891883</c:v>
                </c:pt>
                <c:pt idx="249">
                  <c:v>15.92477075490382</c:v>
                </c:pt>
                <c:pt idx="250">
                  <c:v>15.926559816995619</c:v>
                </c:pt>
                <c:pt idx="251">
                  <c:v>15.92830638166755</c:v>
                </c:pt>
                <c:pt idx="252">
                  <c:v>15.930011456091016</c:v>
                </c:pt>
                <c:pt idx="253">
                  <c:v>15.931676023676962</c:v>
                </c:pt>
                <c:pt idx="254">
                  <c:v>15.933301044631254</c:v>
                </c:pt>
                <c:pt idx="255">
                  <c:v>15.934887456497325</c:v>
                </c:pt>
                <c:pt idx="256">
                  <c:v>15.936436174686373</c:v>
                </c:pt>
                <c:pt idx="257">
                  <c:v>15.937948092995358</c:v>
                </c:pt>
                <c:pt idx="258">
                  <c:v>15.939424084113108</c:v>
                </c:pt>
                <c:pt idx="259">
                  <c:v>15.940865000114764</c:v>
                </c:pt>
                <c:pt idx="260">
                  <c:v>15.94227167294483</c:v>
                </c:pt>
                <c:pt idx="261">
                  <c:v>15.943644914889109</c:v>
                </c:pt>
                <c:pt idx="262">
                  <c:v>15.944985519035715</c:v>
                </c:pt>
                <c:pt idx="263">
                  <c:v>15.94629425972547</c:v>
                </c:pt>
                <c:pt idx="264">
                  <c:v>15.947571892991878</c:v>
                </c:pt>
                <c:pt idx="265">
                  <c:v>15.948819156990929</c:v>
                </c:pt>
                <c:pt idx="266">
                  <c:v>15.950036772420949</c:v>
                </c:pt>
                <c:pt idx="267">
                  <c:v>15.951225442932737</c:v>
                </c:pt>
                <c:pt idx="268">
                  <c:v>15.952385855530187</c:v>
                </c:pt>
                <c:pt idx="269">
                  <c:v>15.953518680961626</c:v>
                </c:pt>
                <c:pt idx="270">
                  <c:v>15.954624574102059</c:v>
                </c:pt>
                <c:pt idx="271">
                  <c:v>15.955704174326566</c:v>
                </c:pt>
                <c:pt idx="272">
                  <c:v>15.956758105874991</c:v>
                </c:pt>
                <c:pt idx="273">
                  <c:v>15.957786978208157</c:v>
                </c:pt>
                <c:pt idx="274">
                  <c:v>15.958791386355824</c:v>
                </c:pt>
                <c:pt idx="275">
                  <c:v>15.959771911256507</c:v>
                </c:pt>
                <c:pt idx="276">
                  <c:v>15.960729120089411</c:v>
                </c:pt>
                <c:pt idx="277">
                  <c:v>15.961663566598615</c:v>
                </c:pt>
                <c:pt idx="278">
                  <c:v>15.962575791409709</c:v>
                </c:pt>
                <c:pt idx="279">
                  <c:v>15.963466322339031</c:v>
                </c:pt>
                <c:pt idx="280">
                  <c:v>15.964335674695693</c:v>
                </c:pt>
                <c:pt idx="281">
                  <c:v>15.965184351576571</c:v>
                </c:pt>
                <c:pt idx="282">
                  <c:v>15.966012844154374</c:v>
                </c:pt>
                <c:pt idx="283">
                  <c:v>15.966821631959011</c:v>
                </c:pt>
                <c:pt idx="284">
                  <c:v>15.967611183152348</c:v>
                </c:pt>
                <c:pt idx="285">
                  <c:v>15.968381954796568</c:v>
                </c:pt>
                <c:pt idx="286">
                  <c:v>15.969134393116226</c:v>
                </c:pt>
                <c:pt idx="287">
                  <c:v>15.969868933754192</c:v>
                </c:pt>
                <c:pt idx="288">
                  <c:v>15.97058600202157</c:v>
                </c:pt>
                <c:pt idx="289">
                  <c:v>15.971286013141794</c:v>
                </c:pt>
                <c:pt idx="290">
                  <c:v>15.971969372488976</c:v>
                </c:pt>
                <c:pt idx="291">
                  <c:v>15.972636475820678</c:v>
                </c:pt>
                <c:pt idx="292">
                  <c:v>15.973287709505223</c:v>
                </c:pt>
                <c:pt idx="293">
                  <c:v>15.973923450743667</c:v>
                </c:pt>
                <c:pt idx="294">
                  <c:v>15.974544067786564</c:v>
                </c:pt>
                <c:pt idx="295">
                  <c:v>15.975149920145631</c:v>
                </c:pt>
                <c:pt idx="296">
                  <c:v>15.975741358800464</c:v>
                </c:pt>
                <c:pt idx="297">
                  <c:v>15.976318726400372</c:v>
                </c:pt>
                <c:pt idx="298">
                  <c:v>15.976882357461477</c:v>
                </c:pt>
                <c:pt idx="299">
                  <c:v>15.977432578559181</c:v>
                </c:pt>
              </c:numCache>
            </c:numRef>
          </c:xVal>
          <c:yVal>
            <c:numRef>
              <c:f>ソロー・モデルの構造!$N$3:$N$302</c:f>
              <c:numCache>
                <c:formatCode>General</c:formatCode>
                <c:ptCount val="300"/>
                <c:pt idx="0">
                  <c:v>6.3245553203367597E-2</c:v>
                </c:pt>
                <c:pt idx="1">
                  <c:v>7.885986442589886E-2</c:v>
                </c:pt>
                <c:pt idx="2">
                  <c:v>9.4482413552833558E-2</c:v>
                </c:pt>
                <c:pt idx="3">
                  <c:v>0.1100052943006533</c:v>
                </c:pt>
                <c:pt idx="4">
                  <c:v>0.12536186306315875</c:v>
                </c:pt>
                <c:pt idx="5">
                  <c:v>0.1405095191935154</c:v>
                </c:pt>
                <c:pt idx="6">
                  <c:v>0.1554204918515098</c:v>
                </c:pt>
                <c:pt idx="7">
                  <c:v>0.17007659048184487</c:v>
                </c:pt>
                <c:pt idx="8">
                  <c:v>0.18446605120417131</c:v>
                </c:pt>
                <c:pt idx="9">
                  <c:v>0.19858155598195923</c:v>
                </c:pt>
                <c:pt idx="10">
                  <c:v>0.21241894054078803</c:v>
                </c:pt>
                <c:pt idx="11">
                  <c:v>0.22597632392228797</c:v>
                </c:pt>
                <c:pt idx="12">
                  <c:v>0.23925350558276112</c:v>
                </c:pt>
                <c:pt idx="13">
                  <c:v>0.25225153764588831</c:v>
                </c:pt>
                <c:pt idx="14">
                  <c:v>0.26497241500731733</c:v>
                </c:pt>
                <c:pt idx="15">
                  <c:v>0.27741884667515654</c:v>
                </c:pt>
                <c:pt idx="16">
                  <c:v>0.28959408432128919</c:v>
                </c:pt>
                <c:pt idx="17">
                  <c:v>0.30150179190297099</c:v>
                </c:pt>
                <c:pt idx="18">
                  <c:v>0.31314594527886142</c:v>
                </c:pt>
                <c:pt idx="19">
                  <c:v>0.32453075407240811</c:v>
                </c:pt>
                <c:pt idx="20">
                  <c:v>0.33566060026915534</c:v>
                </c:pt>
                <c:pt idx="21">
                  <c:v>0.34653998956186705</c:v>
                </c:pt>
                <c:pt idx="22">
                  <c:v>0.35717351251979368</c:v>
                </c:pt>
                <c:pt idx="23">
                  <c:v>0.36756581340919198</c:v>
                </c:pt>
                <c:pt idx="24">
                  <c:v>0.37772156503047966</c:v>
                </c:pt>
                <c:pt idx="25">
                  <c:v>0.38764544832850012</c:v>
                </c:pt>
                <c:pt idx="26">
                  <c:v>0.39734213582005345</c:v>
                </c:pt>
                <c:pt idx="27">
                  <c:v>0.40681627809689874</c:v>
                </c:pt>
                <c:pt idx="28">
                  <c:v>0.41607249282339653</c:v>
                </c:pt>
                <c:pt idx="29">
                  <c:v>0.42511535577020709</c:v>
                </c:pt>
                <c:pt idx="30">
                  <c:v>0.43394939351916978</c:v>
                </c:pt>
                <c:pt idx="31">
                  <c:v>0.4425790775469472</c:v>
                </c:pt>
                <c:pt idx="32">
                  <c:v>0.45100881945149696</c:v>
                </c:pt>
                <c:pt idx="33">
                  <c:v>0.45924296712980123</c:v>
                </c:pt>
                <c:pt idx="34">
                  <c:v>0.46728580175038559</c:v>
                </c:pt>
                <c:pt idx="35">
                  <c:v>0.47514153539211579</c:v>
                </c:pt>
                <c:pt idx="36">
                  <c:v>0.48281430924317448</c:v>
                </c:pt>
                <c:pt idx="37">
                  <c:v>0.49030819227219652</c:v>
                </c:pt>
                <c:pt idx="38">
                  <c:v>0.49762718029820285</c:v>
                </c:pt>
                <c:pt idx="39">
                  <c:v>0.50477519539792881</c:v>
                </c:pt>
                <c:pt idx="40">
                  <c:v>0.51175608559894681</c:v>
                </c:pt>
                <c:pt idx="41">
                  <c:v>0.51857362481505298</c:v>
                </c:pt>
                <c:pt idx="42">
                  <c:v>0.52523151298707405</c:v>
                </c:pt>
                <c:pt idx="43">
                  <c:v>0.53173337639779916</c:v>
                </c:pt>
                <c:pt idx="44">
                  <c:v>0.53808276813438061</c:v>
                </c:pt>
                <c:pt idx="45">
                  <c:v>0.54428316867542825</c:v>
                </c:pt>
                <c:pt idx="46">
                  <c:v>0.55033798658329414</c:v>
                </c:pt>
                <c:pt idx="47">
                  <c:v>0.55625055928480027</c:v>
                </c:pt>
                <c:pt idx="48">
                  <c:v>0.56202415392599769</c:v>
                </c:pt>
                <c:pt idx="49">
                  <c:v>0.5676619682885341</c:v>
                </c:pt>
                <c:pt idx="50">
                  <c:v>0.57316713175690082</c:v>
                </c:pt>
                <c:pt idx="51">
                  <c:v>0.57854270632727223</c:v>
                </c:pt>
                <c:pt idx="52">
                  <c:v>0.58379168764990064</c:v>
                </c:pt>
                <c:pt idx="53">
                  <c:v>0.58891700609809039</c:v>
                </c:pt>
                <c:pt idx="54">
                  <c:v>0.5939215278576967</c:v>
                </c:pt>
                <c:pt idx="55">
                  <c:v>0.59880805603189236</c:v>
                </c:pt>
                <c:pt idx="56">
                  <c:v>0.60357933175663048</c:v>
                </c:pt>
                <c:pt idx="57">
                  <c:v>0.60823803532283061</c:v>
                </c:pt>
                <c:pt idx="58">
                  <c:v>0.61278678730183544</c:v>
                </c:pt>
                <c:pt idx="59">
                  <c:v>0.61722814967113704</c:v>
                </c:pt>
                <c:pt idx="60">
                  <c:v>0.62156462693776793</c:v>
                </c:pt>
                <c:pt idx="61">
                  <c:v>0.62579866725709754</c:v>
                </c:pt>
                <c:pt idx="62">
                  <c:v>0.62993266354507571</c:v>
                </c:pt>
                <c:pt idx="63">
                  <c:v>0.63396895458223501</c:v>
                </c:pt>
                <c:pt idx="64">
                  <c:v>0.6379098261079893</c:v>
                </c:pt>
                <c:pt idx="65">
                  <c:v>0.64175751190397878</c:v>
                </c:pt>
                <c:pt idx="66">
                  <c:v>0.6455141948653873</c:v>
                </c:pt>
                <c:pt idx="67">
                  <c:v>0.64918200805931781</c:v>
                </c:pt>
                <c:pt idx="68">
                  <c:v>0.65276303576945383</c:v>
                </c:pt>
                <c:pt idx="69">
                  <c:v>0.656259314526355</c:v>
                </c:pt>
                <c:pt idx="70">
                  <c:v>0.65967283412284905</c:v>
                </c:pt>
                <c:pt idx="71">
                  <c:v>0.66300553861407441</c:v>
                </c:pt>
                <c:pt idx="72">
                  <c:v>0.66625932730181603</c:v>
                </c:pt>
                <c:pt idx="73">
                  <c:v>0.66943605570285158</c:v>
                </c:pt>
                <c:pt idx="74">
                  <c:v>0.67253753650109205</c:v>
                </c:pt>
                <c:pt idx="75">
                  <c:v>0.67556554048335882</c:v>
                </c:pt>
                <c:pt idx="76">
                  <c:v>0.6785217974586949</c:v>
                </c:pt>
                <c:pt idx="77">
                  <c:v>0.68140799716114842</c:v>
                </c:pt>
                <c:pt idx="78">
                  <c:v>0.6842257901360127</c:v>
                </c:pt>
                <c:pt idx="79">
                  <c:v>0.6869767886095407</c:v>
                </c:pt>
                <c:pt idx="80">
                  <c:v>0.68966256734218123</c:v>
                </c:pt>
                <c:pt idx="81">
                  <c:v>0.69228466446541781</c:v>
                </c:pt>
                <c:pt idx="82">
                  <c:v>0.69484458230230839</c:v>
                </c:pt>
                <c:pt idx="83">
                  <c:v>0.69734378817185161</c:v>
                </c:pt>
                <c:pt idx="84">
                  <c:v>0.69978371517732074</c:v>
                </c:pt>
                <c:pt idx="85">
                  <c:v>0.7021657629787228</c:v>
                </c:pt>
                <c:pt idx="86">
                  <c:v>0.70449129854955528</c:v>
                </c:pt>
                <c:pt idx="87">
                  <c:v>0.70676165691804749</c:v>
                </c:pt>
                <c:pt idx="88">
                  <c:v>0.7089781418930754</c:v>
                </c:pt>
                <c:pt idx="89">
                  <c:v>0.71114202677496197</c:v>
                </c:pt>
                <c:pt idx="90">
                  <c:v>0.7132545550513667</c:v>
                </c:pt>
                <c:pt idx="91">
                  <c:v>0.71531694107848698</c:v>
                </c:pt>
                <c:pt idx="92">
                  <c:v>0.71733037074779205</c:v>
                </c:pt>
                <c:pt idx="93">
                  <c:v>0.7192960021385173</c:v>
                </c:pt>
                <c:pt idx="94">
                  <c:v>0.72121496615614811</c:v>
                </c:pt>
                <c:pt idx="95">
                  <c:v>0.72308836715712799</c:v>
                </c:pt>
                <c:pt idx="96">
                  <c:v>0.72491728356002416</c:v>
                </c:pt>
                <c:pt idx="97">
                  <c:v>0.72670276844338588</c:v>
                </c:pt>
                <c:pt idx="98">
                  <c:v>0.72844585013053431</c:v>
                </c:pt>
                <c:pt idx="99">
                  <c:v>0.73014753276151778</c:v>
                </c:pt>
                <c:pt idx="100">
                  <c:v>0.7318087968524698</c:v>
                </c:pt>
                <c:pt idx="101">
                  <c:v>0.7334305998426055</c:v>
                </c:pt>
                <c:pt idx="102">
                  <c:v>0.73501387662908935</c:v>
                </c:pt>
                <c:pt idx="103">
                  <c:v>0.7365595400900089</c:v>
                </c:pt>
                <c:pt idx="104">
                  <c:v>0.73806848159568361</c:v>
                </c:pt>
                <c:pt idx="105">
                  <c:v>0.73954157150853883</c:v>
                </c:pt>
                <c:pt idx="106">
                  <c:v>0.74097965967177259</c:v>
                </c:pt>
                <c:pt idx="107">
                  <c:v>0.74238357588703807</c:v>
                </c:pt>
                <c:pt idx="108">
                  <c:v>0.74375413038136484</c:v>
                </c:pt>
                <c:pt idx="109">
                  <c:v>0.74509211426353805</c:v>
                </c:pt>
                <c:pt idx="110">
                  <c:v>0.74639829997015272</c:v>
                </c:pt>
                <c:pt idx="111">
                  <c:v>0.74767344170155436</c:v>
                </c:pt>
                <c:pt idx="112">
                  <c:v>0.74891827584788029</c:v>
                </c:pt>
                <c:pt idx="113">
                  <c:v>0.75013352140540512</c:v>
                </c:pt>
                <c:pt idx="114">
                  <c:v>0.75131988038339792</c:v>
                </c:pt>
                <c:pt idx="115">
                  <c:v>0.75247803820169124</c:v>
                </c:pt>
                <c:pt idx="116">
                  <c:v>0.75360866407915905</c:v>
                </c:pt>
                <c:pt idx="117">
                  <c:v>0.75471241141329937</c:v>
                </c:pt>
                <c:pt idx="118">
                  <c:v>0.75578991815111296</c:v>
                </c:pt>
                <c:pt idx="119">
                  <c:v>0.75684180715146521</c:v>
                </c:pt>
                <c:pt idx="120">
                  <c:v>0.75786868653911799</c:v>
                </c:pt>
                <c:pt idx="121">
                  <c:v>0.75887115005061023</c:v>
                </c:pt>
                <c:pt idx="122">
                  <c:v>0.75984977737216819</c:v>
                </c:pt>
                <c:pt idx="123">
                  <c:v>0.76080513446981823</c:v>
                </c:pt>
                <c:pt idx="124">
                  <c:v>0.7617377739118758</c:v>
                </c:pt>
                <c:pt idx="125">
                  <c:v>0.76264823518397606</c:v>
                </c:pt>
                <c:pt idx="126">
                  <c:v>0.76353704499681541</c:v>
                </c:pt>
                <c:pt idx="127">
                  <c:v>0.76440471758676143</c:v>
                </c:pt>
                <c:pt idx="128">
                  <c:v>0.76525175500949449</c:v>
                </c:pt>
                <c:pt idx="129">
                  <c:v>0.7660786474268324</c:v>
                </c:pt>
                <c:pt idx="130">
                  <c:v>0.76688587338689407</c:v>
                </c:pt>
                <c:pt idx="131">
                  <c:v>0.76767390009775016</c:v>
                </c:pt>
                <c:pt idx="132">
                  <c:v>0.76844318369470721</c:v>
                </c:pt>
                <c:pt idx="133">
                  <c:v>0.7691941695013691</c:v>
                </c:pt>
                <c:pt idx="134">
                  <c:v>0.76992729228461532</c:v>
                </c:pt>
                <c:pt idx="135">
                  <c:v>0.77064297650363678</c:v>
                </c:pt>
                <c:pt idx="136">
                  <c:v>0.77134163655315857</c:v>
                </c:pt>
                <c:pt idx="137">
                  <c:v>0.77202367700098751</c:v>
                </c:pt>
                <c:pt idx="138">
                  <c:v>0.77268949282000876</c:v>
                </c:pt>
                <c:pt idx="139">
                  <c:v>0.77333946961476152</c:v>
                </c:pt>
                <c:pt idx="140">
                  <c:v>0.77397398384271476</c:v>
                </c:pt>
                <c:pt idx="141">
                  <c:v>0.77459340303036628</c:v>
                </c:pt>
                <c:pt idx="142">
                  <c:v>0.77519808598428142</c:v>
                </c:pt>
                <c:pt idx="143">
                  <c:v>0.77578838299719</c:v>
                </c:pt>
                <c:pt idx="144">
                  <c:v>0.77636463604925232</c:v>
                </c:pt>
                <c:pt idx="145">
                  <c:v>0.77692717900460606</c:v>
                </c:pt>
                <c:pt idx="146">
                  <c:v>0.77747633780330416</c:v>
                </c:pt>
                <c:pt idx="147">
                  <c:v>0.77801243064874681</c:v>
                </c:pt>
                <c:pt idx="148">
                  <c:v>0.77853576819071435</c:v>
                </c:pt>
                <c:pt idx="149">
                  <c:v>0.77904665370410031</c:v>
                </c:pt>
                <c:pt idx="150">
                  <c:v>0.77954538326344591</c:v>
                </c:pt>
                <c:pt idx="151">
                  <c:v>0.78003224591337106</c:v>
                </c:pt>
                <c:pt idx="152">
                  <c:v>0.78050752383499844</c:v>
                </c:pt>
                <c:pt idx="153">
                  <c:v>0.78097149250846265</c:v>
                </c:pt>
                <c:pt idx="154">
                  <c:v>0.78142442087159569</c:v>
                </c:pt>
                <c:pt idx="155">
                  <c:v>0.78186657147487681</c:v>
                </c:pt>
                <c:pt idx="156">
                  <c:v>0.78229820063273392</c:v>
                </c:pt>
                <c:pt idx="157">
                  <c:v>0.78271955857128128</c:v>
                </c:pt>
                <c:pt idx="158">
                  <c:v>0.78313088957257704</c:v>
                </c:pt>
                <c:pt idx="159">
                  <c:v>0.78353243211547974</c:v>
                </c:pt>
                <c:pt idx="160">
                  <c:v>0.78392441901318533</c:v>
                </c:pt>
                <c:pt idx="161">
                  <c:v>0.7843070775475196</c:v>
                </c:pt>
                <c:pt idx="162">
                  <c:v>0.78468062960006479</c:v>
                </c:pt>
                <c:pt idx="163">
                  <c:v>0.78504529178019045</c:v>
                </c:pt>
                <c:pt idx="164">
                  <c:v>0.78540127555006467</c:v>
                </c:pt>
                <c:pt idx="165">
                  <c:v>0.78574878734671272</c:v>
                </c:pt>
                <c:pt idx="166">
                  <c:v>0.78608802870119554</c:v>
                </c:pt>
                <c:pt idx="167">
                  <c:v>0.78641919635497159</c:v>
                </c:pt>
                <c:pt idx="168">
                  <c:v>0.7867424823735123</c:v>
                </c:pt>
                <c:pt idx="169">
                  <c:v>0.7870580742572314</c:v>
                </c:pt>
                <c:pt idx="170">
                  <c:v>0.7873661550497939</c:v>
                </c:pt>
                <c:pt idx="171">
                  <c:v>0.78766690344386403</c:v>
                </c:pt>
                <c:pt idx="172">
                  <c:v>0.78796049388435474</c:v>
                </c:pt>
                <c:pt idx="173">
                  <c:v>0.78824709666923387</c:v>
                </c:pt>
                <c:pt idx="174">
                  <c:v>0.78852687804794819</c:v>
                </c:pt>
                <c:pt idx="175">
                  <c:v>0.78880000031751751</c:v>
                </c:pt>
                <c:pt idx="176">
                  <c:v>0.78906662191635746</c:v>
                </c:pt>
                <c:pt idx="177">
                  <c:v>0.78932689751587959</c:v>
                </c:pt>
                <c:pt idx="178">
                  <c:v>0.78958097810992611</c:v>
                </c:pt>
                <c:pt idx="179">
                  <c:v>0.78982901110208648</c:v>
                </c:pt>
                <c:pt idx="180">
                  <c:v>0.7900711403909465</c:v>
                </c:pt>
                <c:pt idx="181">
                  <c:v>0.79030750645332049</c:v>
                </c:pt>
                <c:pt idx="182">
                  <c:v>0.79053824642551096</c:v>
                </c:pt>
                <c:pt idx="183">
                  <c:v>0.79076349418264436</c:v>
                </c:pt>
                <c:pt idx="184">
                  <c:v>0.7909833804161277</c:v>
                </c:pt>
                <c:pt idx="185">
                  <c:v>0.79119803270926969</c:v>
                </c:pt>
                <c:pt idx="186">
                  <c:v>0.79140757561111119</c:v>
                </c:pt>
                <c:pt idx="187">
                  <c:v>0.79161213070850434</c:v>
                </c:pt>
                <c:pt idx="188">
                  <c:v>0.79181181669648559</c:v>
                </c:pt>
                <c:pt idx="189">
                  <c:v>0.79200674944697891</c:v>
                </c:pt>
                <c:pt idx="190">
                  <c:v>0.79219704207587194</c:v>
                </c:pt>
                <c:pt idx="191">
                  <c:v>0.79238280500850011</c:v>
                </c:pt>
                <c:pt idx="192">
                  <c:v>0.79256414604358005</c:v>
                </c:pt>
                <c:pt idx="193">
                  <c:v>0.79274117041562542</c:v>
                </c:pt>
                <c:pt idx="194">
                  <c:v>0.79291398085588349</c:v>
                </c:pt>
                <c:pt idx="195">
                  <c:v>0.79308267765182605</c:v>
                </c:pt>
                <c:pt idx="196">
                  <c:v>0.79324735870522889</c:v>
                </c:pt>
                <c:pt idx="197">
                  <c:v>0.79340811958887425</c:v>
                </c:pt>
                <c:pt idx="198">
                  <c:v>0.79356505360190766</c:v>
                </c:pt>
                <c:pt idx="199">
                  <c:v>0.79371825182388045</c:v>
                </c:pt>
                <c:pt idx="200">
                  <c:v>0.79386780316751204</c:v>
                </c:pt>
                <c:pt idx="201">
                  <c:v>0.79401379443019759</c:v>
                </c:pt>
                <c:pt idx="202">
                  <c:v>0.79415631034429524</c:v>
                </c:pt>
                <c:pt idx="203">
                  <c:v>0.79429543362621891</c:v>
                </c:pt>
                <c:pt idx="204">
                  <c:v>0.79443124502436557</c:v>
                </c:pt>
                <c:pt idx="205">
                  <c:v>0.79456382336590559</c:v>
                </c:pt>
                <c:pt idx="206">
                  <c:v>0.79469324560246113</c:v>
                </c:pt>
                <c:pt idx="207">
                  <c:v>0.79481958685470122</c:v>
                </c:pt>
                <c:pt idx="208">
                  <c:v>0.79494292045587778</c:v>
                </c:pt>
                <c:pt idx="209">
                  <c:v>0.79506331799432661</c:v>
                </c:pt>
                <c:pt idx="210">
                  <c:v>0.79518084935496081</c:v>
                </c:pt>
                <c:pt idx="211">
                  <c:v>0.79529558275977774</c:v>
                </c:pt>
                <c:pt idx="212">
                  <c:v>0.79540758480740437</c:v>
                </c:pt>
                <c:pt idx="213">
                  <c:v>0.79551692051170297</c:v>
                </c:pt>
                <c:pt idx="214">
                  <c:v>0.79562365333946028</c:v>
                </c:pt>
                <c:pt idx="215">
                  <c:v>0.79572784524718132</c:v>
                </c:pt>
                <c:pt idx="216">
                  <c:v>0.79582955671700828</c:v>
                </c:pt>
                <c:pt idx="217">
                  <c:v>0.79592884679178766</c:v>
                </c:pt>
                <c:pt idx="218">
                  <c:v>0.79602577310930278</c:v>
                </c:pt>
                <c:pt idx="219">
                  <c:v>0.79612039193569406</c:v>
                </c:pt>
                <c:pt idx="220">
                  <c:v>0.79621275819808413</c:v>
                </c:pt>
                <c:pt idx="221">
                  <c:v>0.79630292551642867</c:v>
                </c:pt>
                <c:pt idx="222">
                  <c:v>0.79639094623460993</c:v>
                </c:pt>
                <c:pt idx="223">
                  <c:v>0.79647687145079082</c:v>
                </c:pt>
                <c:pt idx="224">
                  <c:v>0.79656075104704926</c:v>
                </c:pt>
                <c:pt idx="225">
                  <c:v>0.79664263371830601</c:v>
                </c:pt>
                <c:pt idx="226">
                  <c:v>0.79672256700056687</c:v>
                </c:pt>
                <c:pt idx="227">
                  <c:v>0.79680059729849217</c:v>
                </c:pt>
                <c:pt idx="228">
                  <c:v>0.79687676991231182</c:v>
                </c:pt>
                <c:pt idx="229">
                  <c:v>0.79695112906410059</c:v>
                </c:pt>
                <c:pt idx="230">
                  <c:v>0.79702371792342819</c:v>
                </c:pt>
                <c:pt idx="231">
                  <c:v>0.79709457863240007</c:v>
                </c:pt>
                <c:pt idx="232">
                  <c:v>0.7971637523301025</c:v>
                </c:pt>
                <c:pt idx="233">
                  <c:v>0.79723127917646697</c:v>
                </c:pt>
                <c:pt idx="234">
                  <c:v>0.7972971983755669</c:v>
                </c:pt>
                <c:pt idx="235">
                  <c:v>0.79736154819836047</c:v>
                </c:pt>
                <c:pt idx="236">
                  <c:v>0.79742436600489297</c:v>
                </c:pt>
                <c:pt idx="237">
                  <c:v>0.79748568826597044</c:v>
                </c:pt>
                <c:pt idx="238">
                  <c:v>0.79754555058431942</c:v>
                </c:pt>
                <c:pt idx="239">
                  <c:v>0.79760398771524166</c:v>
                </c:pt>
                <c:pt idx="240">
                  <c:v>0.79766103358677898</c:v>
                </c:pt>
                <c:pt idx="241">
                  <c:v>0.79771672131939864</c:v>
                </c:pt>
                <c:pt idx="242">
                  <c:v>0.79777108324520973</c:v>
                </c:pt>
                <c:pt idx="243">
                  <c:v>0.79782415092672299</c:v>
                </c:pt>
                <c:pt idx="244">
                  <c:v>0.79787595517516452</c:v>
                </c:pt>
                <c:pt idx="245">
                  <c:v>0.79792652606835435</c:v>
                </c:pt>
                <c:pt idx="246">
                  <c:v>0.79797589296815841</c:v>
                </c:pt>
                <c:pt idx="247">
                  <c:v>0.79802408453752705</c:v>
                </c:pt>
                <c:pt idx="248">
                  <c:v>0.79807112875712738</c:v>
                </c:pt>
                <c:pt idx="249">
                  <c:v>0.79811705294157997</c:v>
                </c:pt>
                <c:pt idx="250">
                  <c:v>0.79816188375530983</c:v>
                </c:pt>
                <c:pt idx="251">
                  <c:v>0.7982056472280199</c:v>
                </c:pt>
                <c:pt idx="252">
                  <c:v>0.79824836876979632</c:v>
                </c:pt>
                <c:pt idx="253">
                  <c:v>0.79829007318585554</c:v>
                </c:pt>
                <c:pt idx="254">
                  <c:v>0.79833078469093888</c:v>
                </c:pt>
                <c:pt idx="255">
                  <c:v>0.79837052692336608</c:v>
                </c:pt>
                <c:pt idx="256">
                  <c:v>0.79840932295875344</c:v>
                </c:pt>
                <c:pt idx="257">
                  <c:v>0.79844719532340669</c:v>
                </c:pt>
                <c:pt idx="258">
                  <c:v>0.79848416600739458</c:v>
                </c:pt>
                <c:pt idx="259">
                  <c:v>0.79852025647731106</c:v>
                </c:pt>
                <c:pt idx="260">
                  <c:v>0.79855548768873497</c:v>
                </c:pt>
                <c:pt idx="261">
                  <c:v>0.79858988009839216</c:v>
                </c:pt>
                <c:pt idx="262">
                  <c:v>0.79862345367602916</c:v>
                </c:pt>
                <c:pt idx="263">
                  <c:v>0.79865622791600321</c:v>
                </c:pt>
                <c:pt idx="264">
                  <c:v>0.798688221848598</c:v>
                </c:pt>
                <c:pt idx="265">
                  <c:v>0.7987194540510687</c:v>
                </c:pt>
                <c:pt idx="266">
                  <c:v>0.79874994265842547</c:v>
                </c:pt>
                <c:pt idx="267">
                  <c:v>0.79877970537395948</c:v>
                </c:pt>
                <c:pt idx="268">
                  <c:v>0.79880875947951868</c:v>
                </c:pt>
                <c:pt idx="269">
                  <c:v>0.79883712184553934</c:v>
                </c:pt>
                <c:pt idx="270">
                  <c:v>0.79886480894083856</c:v>
                </c:pt>
                <c:pt idx="271">
                  <c:v>0.79889183684217402</c:v>
                </c:pt>
                <c:pt idx="272">
                  <c:v>0.79891822124357614</c:v>
                </c:pt>
                <c:pt idx="273">
                  <c:v>0.79894397746545809</c:v>
                </c:pt>
                <c:pt idx="274">
                  <c:v>0.79896912046350899</c:v>
                </c:pt>
                <c:pt idx="275">
                  <c:v>0.79899366483737555</c:v>
                </c:pt>
                <c:pt idx="276">
                  <c:v>0.79901762483913741</c:v>
                </c:pt>
                <c:pt idx="277">
                  <c:v>0.79904101438158026</c:v>
                </c:pt>
                <c:pt idx="278">
                  <c:v>0.79906384704627231</c:v>
                </c:pt>
                <c:pt idx="279">
                  <c:v>0.79908613609144874</c:v>
                </c:pt>
                <c:pt idx="280">
                  <c:v>0.79910789445970798</c:v>
                </c:pt>
                <c:pt idx="281">
                  <c:v>0.79912913478552572</c:v>
                </c:pt>
                <c:pt idx="282">
                  <c:v>0.79914986940258892</c:v>
                </c:pt>
                <c:pt idx="283">
                  <c:v>0.79917011035095686</c:v>
                </c:pt>
                <c:pt idx="284">
                  <c:v>0.79918986938404946</c:v>
                </c:pt>
                <c:pt idx="285">
                  <c:v>0.79920915797547187</c:v>
                </c:pt>
                <c:pt idx="286">
                  <c:v>0.7992279873256749</c:v>
                </c:pt>
                <c:pt idx="287">
                  <c:v>0.79924636836845731</c:v>
                </c:pt>
                <c:pt idx="288">
                  <c:v>0.79926431177731372</c:v>
                </c:pt>
                <c:pt idx="289">
                  <c:v>0.79928182797163094</c:v>
                </c:pt>
                <c:pt idx="290">
                  <c:v>0.79929892712273742</c:v>
                </c:pt>
                <c:pt idx="291">
                  <c:v>0.79931561915980798</c:v>
                </c:pt>
                <c:pt idx="292">
                  <c:v>0.79933191377562862</c:v>
                </c:pt>
                <c:pt idx="293">
                  <c:v>0.79934782043222385</c:v>
                </c:pt>
                <c:pt idx="294">
                  <c:v>0.79936334836635003</c:v>
                </c:pt>
                <c:pt idx="295">
                  <c:v>0.79937850659485798</c:v>
                </c:pt>
                <c:pt idx="296">
                  <c:v>0.79939330391992813</c:v>
                </c:pt>
                <c:pt idx="297">
                  <c:v>0.79940774893418132</c:v>
                </c:pt>
                <c:pt idx="298">
                  <c:v>0.79942185002566646</c:v>
                </c:pt>
                <c:pt idx="299">
                  <c:v>0.79943561538273189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4F-4BF5-9BD7-96478868CA40}"/>
            </c:ext>
          </c:extLst>
        </c:ser>
        <c:ser>
          <c:idx val="1"/>
          <c:order val="1"/>
          <c:tx>
            <c:strRef>
              <c:f>ソロー・モデルの構造!$O$2</c:f>
              <c:strCache>
                <c:ptCount val="1"/>
                <c:pt idx="0">
                  <c:v>nk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ソロー・モデルの構造!$M$3:$M$302</c:f>
              <c:numCache>
                <c:formatCode>General</c:formatCode>
                <c:ptCount val="300"/>
                <c:pt idx="0">
                  <c:v>0.1</c:v>
                </c:pt>
                <c:pt idx="1">
                  <c:v>0.15547195543177866</c:v>
                </c:pt>
                <c:pt idx="2">
                  <c:v>0.22317316176921667</c:v>
                </c:pt>
                <c:pt idx="3">
                  <c:v>0.30252911935433352</c:v>
                </c:pt>
                <c:pt idx="4">
                  <c:v>0.39288991776665416</c:v>
                </c:pt>
                <c:pt idx="5">
                  <c:v>0.49357312459982183</c:v>
                </c:pt>
                <c:pt idx="6">
                  <c:v>0.60388823218413057</c:v>
                </c:pt>
                <c:pt idx="7">
                  <c:v>0.72315116574822891</c:v>
                </c:pt>
                <c:pt idx="8">
                  <c:v>0.85069310117149866</c:v>
                </c:pt>
                <c:pt idx="9">
                  <c:v>0.98586585940539995</c:v>
                </c:pt>
                <c:pt idx="10">
                  <c:v>1.1280451575117707</c:v>
                </c:pt>
                <c:pt idx="11">
                  <c:v>1.2766324743357702</c:v>
                </c:pt>
                <c:pt idx="12">
                  <c:v>1.4310559983410076</c:v>
                </c:pt>
                <c:pt idx="13">
                  <c:v>1.5907709561178749</c:v>
                </c:pt>
                <c:pt idx="14">
                  <c:v>1.7552595178702506</c:v>
                </c:pt>
                <c:pt idx="15">
                  <c:v>1.9240304122643501</c:v>
                </c:pt>
                <c:pt idx="16">
                  <c:v>2.0966183418471491</c:v>
                </c:pt>
                <c:pt idx="17">
                  <c:v>2.2725832630175602</c:v>
                </c:pt>
                <c:pt idx="18">
                  <c:v>2.4515095761147916</c:v>
                </c:pt>
                <c:pt idx="19">
                  <c:v>2.6330052584701455</c:v>
                </c:pt>
                <c:pt idx="20">
                  <c:v>2.8167009643262415</c:v>
                </c:pt>
                <c:pt idx="21">
                  <c:v>3.0022491091384729</c:v>
                </c:pt>
                <c:pt idx="22">
                  <c:v>3.1893229511431804</c:v>
                </c:pt>
                <c:pt idx="23">
                  <c:v>3.3776156796790229</c:v>
                </c:pt>
                <c:pt idx="24">
                  <c:v>3.5668395172268714</c:v>
                </c:pt>
                <c:pt idx="25">
                  <c:v>3.7567248402450963</c:v>
                </c:pt>
                <c:pt idx="26">
                  <c:v>3.9470193224510441</c:v>
                </c:pt>
                <c:pt idx="27">
                  <c:v>4.1374871031153306</c:v>
                </c:pt>
                <c:pt idx="28">
                  <c:v>4.3279079821068844</c:v>
                </c:pt>
                <c:pt idx="29">
                  <c:v>4.5180766427907439</c:v>
                </c:pt>
                <c:pt idx="30">
                  <c:v>4.7078019033913812</c:v>
                </c:pt>
                <c:pt idx="31">
                  <c:v>4.8969059970576678</c:v>
                </c:pt>
                <c:pt idx="32">
                  <c:v>5.0852238805758239</c:v>
                </c:pt>
                <c:pt idx="33">
                  <c:v>5.2726025714545912</c:v>
                </c:pt>
                <c:pt idx="34">
                  <c:v>5.4589005129375172</c:v>
                </c:pt>
                <c:pt idx="35">
                  <c:v>5.6439869663694306</c:v>
                </c:pt>
                <c:pt idx="36">
                  <c:v>5.827741430249092</c:v>
                </c:pt>
                <c:pt idx="37">
                  <c:v>6.0100530852307301</c:v>
                </c:pt>
                <c:pt idx="38">
                  <c:v>6.1908202642885017</c:v>
                </c:pt>
                <c:pt idx="39">
                  <c:v>6.3699499472254315</c:v>
                </c:pt>
                <c:pt idx="40">
                  <c:v>6.5473572786889145</c:v>
                </c:pt>
                <c:pt idx="41">
                  <c:v>6.7229651088455826</c:v>
                </c:pt>
                <c:pt idx="42">
                  <c:v>6.8967035558672718</c:v>
                </c:pt>
                <c:pt idx="43">
                  <c:v>7.0685095893850898</c:v>
                </c:pt>
                <c:pt idx="44">
                  <c:v>7.2383266340789412</c:v>
                </c:pt>
                <c:pt idx="45">
                  <c:v>7.4061041925841158</c:v>
                </c:pt>
                <c:pt idx="46">
                  <c:v>7.5717974869138507</c:v>
                </c:pt>
                <c:pt idx="47">
                  <c:v>7.7353671176163274</c:v>
                </c:pt>
                <c:pt idx="48">
                  <c:v>7.8967787399058365</c:v>
                </c:pt>
                <c:pt idx="49">
                  <c:v>8.0560027560303169</c:v>
                </c:pt>
                <c:pt idx="50">
                  <c:v>8.2130140231608113</c:v>
                </c:pt>
                <c:pt idx="51">
                  <c:v>8.367791576112106</c:v>
                </c:pt>
                <c:pt idx="52">
                  <c:v>8.5203183642279789</c:v>
                </c:pt>
                <c:pt idx="53">
                  <c:v>8.6705810017884559</c:v>
                </c:pt>
                <c:pt idx="54">
                  <c:v>8.8185695313205184</c:v>
                </c:pt>
                <c:pt idx="55">
                  <c:v>8.9642771992173476</c:v>
                </c:pt>
                <c:pt idx="56">
                  <c:v>9.1077002430945129</c:v>
                </c:pt>
                <c:pt idx="57">
                  <c:v>9.2488376903344225</c:v>
                </c:pt>
                <c:pt idx="58">
                  <c:v>9.3876911672926209</c:v>
                </c:pt>
                <c:pt idx="59">
                  <c:v>9.5242647186613869</c:v>
                </c:pt>
                <c:pt idx="60">
                  <c:v>9.6585646365071653</c:v>
                </c:pt>
                <c:pt idx="61">
                  <c:v>9.790599298518984</c:v>
                </c:pt>
                <c:pt idx="62">
                  <c:v>9.9203790150248388</c:v>
                </c:pt>
                <c:pt idx="63">
                  <c:v>10.047915884352298</c:v>
                </c:pt>
                <c:pt idx="64">
                  <c:v>10.173223656128128</c:v>
                </c:pt>
                <c:pt idx="65">
                  <c:v>10.296317602129635</c:v>
                </c:pt>
                <c:pt idx="66">
                  <c:v>10.417214394317728</c:v>
                </c:pt>
                <c:pt idx="67">
                  <c:v>10.535931989698202</c:v>
                </c:pt>
                <c:pt idx="68">
                  <c:v>10.652489521673829</c:v>
                </c:pt>
                <c:pt idx="69">
                  <c:v>10.766907197565033</c:v>
                </c:pt>
                <c:pt idx="70">
                  <c:v>10.879206201991797</c:v>
                </c:pt>
                <c:pt idx="71">
                  <c:v>10.989408605823471</c:v>
                </c:pt>
                <c:pt idx="72">
                  <c:v>11.097537280416709</c:v>
                </c:pt>
                <c:pt idx="73">
                  <c:v>11.203615816874784</c:v>
                </c:pt>
                <c:pt idx="74">
                  <c:v>11.30766845007394</c:v>
                </c:pt>
                <c:pt idx="75">
                  <c:v>11.409719987214316</c:v>
                </c:pt>
                <c:pt idx="76">
                  <c:v>11.509795740664451</c:v>
                </c:pt>
                <c:pt idx="77">
                  <c:v>11.607921464879187</c:v>
                </c:pt>
                <c:pt idx="78">
                  <c:v>11.704123297181273</c:v>
                </c:pt>
                <c:pt idx="79">
                  <c:v>11.798427702206938</c:v>
                </c:pt>
                <c:pt idx="80">
                  <c:v>11.890861419825216</c:v>
                </c:pt>
                <c:pt idx="81">
                  <c:v>11.981451416349904</c:v>
                </c:pt>
                <c:pt idx="82">
                  <c:v>12.070224838871733</c:v>
                </c:pt>
                <c:pt idx="83">
                  <c:v>12.157208972546705</c:v>
                </c:pt>
                <c:pt idx="84">
                  <c:v>12.242431200684338</c:v>
                </c:pt>
                <c:pt idx="85">
                  <c:v>12.325918967487294</c:v>
                </c:pt>
                <c:pt idx="86">
                  <c:v>12.407699743300967</c:v>
                </c:pt>
                <c:pt idx="87">
                  <c:v>12.487800992238594</c:v>
                </c:pt>
                <c:pt idx="88">
                  <c:v>12.566250142053942</c:v>
                </c:pt>
                <c:pt idx="89">
                  <c:v>12.643074556140018</c:v>
                </c:pt>
                <c:pt idx="90">
                  <c:v>12.718301507538074</c:v>
                </c:pt>
                <c:pt idx="91">
                  <c:v>12.791958154847087</c:v>
                </c:pt>
                <c:pt idx="92">
                  <c:v>12.864071519929118</c:v>
                </c:pt>
                <c:pt idx="93">
                  <c:v>12.934668467311344</c:v>
                </c:pt>
                <c:pt idx="94">
                  <c:v>13.003775685190343</c:v>
                </c:pt>
                <c:pt idx="95">
                  <c:v>13.071419667949039</c:v>
                </c:pt>
                <c:pt idx="96">
                  <c:v>13.13762670010111</c:v>
                </c:pt>
                <c:pt idx="97">
                  <c:v>13.202422841582033</c:v>
                </c:pt>
                <c:pt idx="98">
                  <c:v>13.265833914309921</c:v>
                </c:pt>
                <c:pt idx="99">
                  <c:v>13.327885489943291</c:v>
                </c:pt>
                <c:pt idx="100">
                  <c:v>13.388602878766486</c:v>
                </c:pt>
                <c:pt idx="101">
                  <c:v>13.448011119637101</c:v>
                </c:pt>
                <c:pt idx="102">
                  <c:v>13.506134970933054</c:v>
                </c:pt>
                <c:pt idx="103">
                  <c:v>13.562998902440137</c:v>
                </c:pt>
                <c:pt idx="104">
                  <c:v>13.618627088123949</c:v>
                </c:pt>
                <c:pt idx="105">
                  <c:v>13.673043399732981</c:v>
                </c:pt>
                <c:pt idx="106">
                  <c:v>13.7262714011824</c:v>
                </c:pt>
                <c:pt idx="107">
                  <c:v>13.77833434367064</c:v>
                </c:pt>
                <c:pt idx="108">
                  <c:v>13.829255161483502</c:v>
                </c:pt>
                <c:pt idx="109">
                  <c:v>13.879056468442728</c:v>
                </c:pt>
                <c:pt idx="110">
                  <c:v>13.927760554958351</c:v>
                </c:pt>
                <c:pt idx="111">
                  <c:v>13.97538938564619</c:v>
                </c:pt>
                <c:pt idx="112">
                  <c:v>14.021964597474044</c:v>
                </c:pt>
                <c:pt idx="113">
                  <c:v>14.067507498401834</c:v>
                </c:pt>
                <c:pt idx="114">
                  <c:v>14.112039066483083</c:v>
                </c:pt>
                <c:pt idx="115">
                  <c:v>14.155579949396648</c:v>
                </c:pt>
                <c:pt idx="116">
                  <c:v>14.198150464379369</c:v>
                </c:pt>
                <c:pt idx="117">
                  <c:v>14.23977059853193</c:v>
                </c:pt>
                <c:pt idx="118">
                  <c:v>14.280460009471646</c:v>
                </c:pt>
                <c:pt idx="119">
                  <c:v>14.32023802630739</c:v>
                </c:pt>
                <c:pt idx="120">
                  <c:v>14.359123650913196</c:v>
                </c:pt>
                <c:pt idx="121">
                  <c:v>14.397135559478393</c:v>
                </c:pt>
                <c:pt idx="122">
                  <c:v>14.434292104313336</c:v>
                </c:pt>
                <c:pt idx="123">
                  <c:v>14.470611315890954</c:v>
                </c:pt>
                <c:pt idx="124">
                  <c:v>14.506110905105498</c:v>
                </c:pt>
                <c:pt idx="125">
                  <c:v>14.54080826573083</c:v>
                </c:pt>
                <c:pt idx="126">
                  <c:v>14.574720477061719</c:v>
                </c:pt>
                <c:pt idx="127">
                  <c:v>14.607864306722412</c:v>
                </c:pt>
                <c:pt idx="128">
                  <c:v>14.640256213627783</c:v>
                </c:pt>
                <c:pt idx="129">
                  <c:v>14.671912351083121</c:v>
                </c:pt>
                <c:pt idx="130">
                  <c:v>14.702848570009479</c:v>
                </c:pt>
                <c:pt idx="131">
                  <c:v>14.733080422282262</c:v>
                </c:pt>
                <c:pt idx="132">
                  <c:v>14.762623164171437</c:v>
                </c:pt>
                <c:pt idx="133">
                  <c:v>14.791491759872519</c:v>
                </c:pt>
                <c:pt idx="134">
                  <c:v>14.819700885117987</c:v>
                </c:pt>
                <c:pt idx="135">
                  <c:v>14.84726493085962</c:v>
                </c:pt>
                <c:pt idx="136">
                  <c:v>14.874198007012623</c:v>
                </c:pt>
                <c:pt idx="137">
                  <c:v>14.900513946253126</c:v>
                </c:pt>
                <c:pt idx="138">
                  <c:v>14.926226307861057</c:v>
                </c:pt>
                <c:pt idx="139">
                  <c:v>14.951348381601015</c:v>
                </c:pt>
                <c:pt idx="140">
                  <c:v>14.975893191634073</c:v>
                </c:pt>
                <c:pt idx="141">
                  <c:v>14.999873500454083</c:v>
                </c:pt>
                <c:pt idx="142">
                  <c:v>15.023301812842332</c:v>
                </c:pt>
                <c:pt idx="143">
                  <c:v>15.046190379834869</c:v>
                </c:pt>
                <c:pt idx="144">
                  <c:v>15.068551202697197</c:v>
                </c:pt>
                <c:pt idx="145">
                  <c:v>15.090396036901378</c:v>
                </c:pt>
                <c:pt idx="146">
                  <c:v>15.111736396100937</c:v>
                </c:pt>
                <c:pt idx="147">
                  <c:v>15.132583556099277</c:v>
                </c:pt>
                <c:pt idx="148">
                  <c:v>15.152948558807642</c:v>
                </c:pt>
                <c:pt idx="149">
                  <c:v>15.17284221618891</c:v>
                </c:pt>
                <c:pt idx="150">
                  <c:v>15.192275114183818</c:v>
                </c:pt>
                <c:pt idx="151">
                  <c:v>15.211257616616443</c:v>
                </c:pt>
                <c:pt idx="152">
                  <c:v>15.229799869076013</c:v>
                </c:pt>
                <c:pt idx="153">
                  <c:v>15.247911802772393</c:v>
                </c:pt>
                <c:pt idx="154">
                  <c:v>15.265603138362719</c:v>
                </c:pt>
                <c:pt idx="155">
                  <c:v>15.282883389746965</c:v>
                </c:pt>
                <c:pt idx="156">
                  <c:v>15.299761867830329</c:v>
                </c:pt>
                <c:pt idx="157">
                  <c:v>15.316247684250532</c:v>
                </c:pt>
                <c:pt idx="158">
                  <c:v>15.332349755068394</c:v>
                </c:pt>
                <c:pt idx="159">
                  <c:v>15.348076804419971</c:v>
                </c:pt>
                <c:pt idx="160">
                  <c:v>15.363437368129</c:v>
                </c:pt>
                <c:pt idx="161">
                  <c:v>15.378439797278272</c:v>
                </c:pt>
                <c:pt idx="162">
                  <c:v>15.393092261738849</c:v>
                </c:pt>
                <c:pt idx="163">
                  <c:v>15.407402753656108</c:v>
                </c:pt>
                <c:pt idx="164">
                  <c:v>15.421379090891712</c:v>
                </c:pt>
                <c:pt idx="165">
                  <c:v>15.43502892042074</c:v>
                </c:pt>
                <c:pt idx="166">
                  <c:v>15.448359721683287</c:v>
                </c:pt>
                <c:pt idx="167">
                  <c:v>15.461378809889982</c:v>
                </c:pt>
                <c:pt idx="168">
                  <c:v>15.474093339280905</c:v>
                </c:pt>
                <c:pt idx="169">
                  <c:v>15.486510306337538</c:v>
                </c:pt>
                <c:pt idx="170">
                  <c:v>15.498636552947399</c:v>
                </c:pt>
                <c:pt idx="171">
                  <c:v>15.510478769521136</c:v>
                </c:pt>
                <c:pt idx="172">
                  <c:v>15.522043498061903</c:v>
                </c:pt>
                <c:pt idx="173">
                  <c:v>15.53333713518691</c:v>
                </c:pt>
                <c:pt idx="174">
                  <c:v>15.544365935101089</c:v>
                </c:pt>
                <c:pt idx="175">
                  <c:v>15.55513601252289</c:v>
                </c:pt>
                <c:pt idx="176">
                  <c:v>15.565653345562293</c:v>
                </c:pt>
                <c:pt idx="177">
                  <c:v>15.575923778551095</c:v>
                </c:pt>
                <c:pt idx="178">
                  <c:v>15.58595302482569</c:v>
                </c:pt>
                <c:pt idx="179">
                  <c:v>15.595746669462491</c:v>
                </c:pt>
                <c:pt idx="180">
                  <c:v>15.605310171966265</c:v>
                </c:pt>
                <c:pt idx="181">
                  <c:v>15.61464886891163</c:v>
                </c:pt>
                <c:pt idx="182">
                  <c:v>15.623767976538048</c:v>
                </c:pt>
                <c:pt idx="183">
                  <c:v>15.632672593298626</c:v>
                </c:pt>
                <c:pt idx="184">
                  <c:v>15.641367702363112</c:v>
                </c:pt>
                <c:pt idx="185">
                  <c:v>15.649858174075465</c:v>
                </c:pt>
                <c:pt idx="186">
                  <c:v>15.658148768366413</c:v>
                </c:pt>
                <c:pt idx="187">
                  <c:v>15.666244137121453</c:v>
                </c:pt>
                <c:pt idx="188">
                  <c:v>15.674148826504718</c:v>
                </c:pt>
                <c:pt idx="189">
                  <c:v>15.68186727923924</c:v>
                </c:pt>
                <c:pt idx="190">
                  <c:v>15.689403836844017</c:v>
                </c:pt>
                <c:pt idx="191">
                  <c:v>15.696762741828465</c:v>
                </c:pt>
                <c:pt idx="192">
                  <c:v>15.70394813984473</c:v>
                </c:pt>
                <c:pt idx="193">
                  <c:v>15.710964081798389</c:v>
                </c:pt>
                <c:pt idx="194">
                  <c:v>15.717814525918108</c:v>
                </c:pt>
                <c:pt idx="195">
                  <c:v>15.724503339784754</c:v>
                </c:pt>
                <c:pt idx="196">
                  <c:v>15.731034302320548</c:v>
                </c:pt>
                <c:pt idx="197">
                  <c:v>15.737411105738836</c:v>
                </c:pt>
                <c:pt idx="198">
                  <c:v>15.743637357454961</c:v>
                </c:pt>
                <c:pt idx="199">
                  <c:v>15.749716581958921</c:v>
                </c:pt>
                <c:pt idx="200">
                  <c:v>15.755652222650287</c:v>
                </c:pt>
                <c:pt idx="201">
                  <c:v>15.761447643635998</c:v>
                </c:pt>
                <c:pt idx="202">
                  <c:v>15.767106131491612</c:v>
                </c:pt>
                <c:pt idx="203">
                  <c:v>15.772630896986579</c:v>
                </c:pt>
                <c:pt idx="204">
                  <c:v>15.778025076774091</c:v>
                </c:pt>
                <c:pt idx="205">
                  <c:v>15.783291735046149</c:v>
                </c:pt>
                <c:pt idx="206">
                  <c:v>15.788433865154337</c:v>
                </c:pt>
                <c:pt idx="207">
                  <c:v>15.793454391196949</c:v>
                </c:pt>
                <c:pt idx="208">
                  <c:v>15.798356169572999</c:v>
                </c:pt>
                <c:pt idx="209">
                  <c:v>15.80314199050369</c:v>
                </c:pt>
                <c:pt idx="210">
                  <c:v>15.807814579521919</c:v>
                </c:pt>
                <c:pt idx="211">
                  <c:v>15.812376598930362</c:v>
                </c:pt>
                <c:pt idx="212">
                  <c:v>15.816830649228704</c:v>
                </c:pt>
                <c:pt idx="213">
                  <c:v>15.82117927051058</c:v>
                </c:pt>
                <c:pt idx="214">
                  <c:v>15.825424943830743</c:v>
                </c:pt>
                <c:pt idx="215">
                  <c:v>15.829570092543051</c:v>
                </c:pt>
                <c:pt idx="216">
                  <c:v>15.833617083609743</c:v>
                </c:pt>
                <c:pt idx="217">
                  <c:v>15.837568228882621</c:v>
                </c:pt>
                <c:pt idx="218">
                  <c:v>15.841425786356579</c:v>
                </c:pt>
                <c:pt idx="219">
                  <c:v>15.845191961396075</c:v>
                </c:pt>
                <c:pt idx="220">
                  <c:v>15.848868907935019</c:v>
                </c:pt>
                <c:pt idx="221">
                  <c:v>15.852458729650571</c:v>
                </c:pt>
                <c:pt idx="222">
                  <c:v>15.855963481111429</c:v>
                </c:pt>
                <c:pt idx="223">
                  <c:v>15.859385168900987</c:v>
                </c:pt>
                <c:pt idx="224">
                  <c:v>15.862725752715978</c:v>
                </c:pt>
                <c:pt idx="225">
                  <c:v>15.865987146440975</c:v>
                </c:pt>
                <c:pt idx="226">
                  <c:v>15.869171219199316</c:v>
                </c:pt>
                <c:pt idx="227">
                  <c:v>15.872279796380843</c:v>
                </c:pt>
                <c:pt idx="228">
                  <c:v>15.875314660646984</c:v>
                </c:pt>
                <c:pt idx="229">
                  <c:v>15.878277552913614</c:v>
                </c:pt>
                <c:pt idx="230">
                  <c:v>15.88117017331211</c:v>
                </c:pt>
                <c:pt idx="231">
                  <c:v>15.883994182129085</c:v>
                </c:pt>
                <c:pt idx="232">
                  <c:v>15.886751200725223</c:v>
                </c:pt>
                <c:pt idx="233">
                  <c:v>15.889442812433645</c:v>
                </c:pt>
                <c:pt idx="234">
                  <c:v>15.892070563438198</c:v>
                </c:pt>
                <c:pt idx="235">
                  <c:v>15.894635963632156</c:v>
                </c:pt>
                <c:pt idx="236">
                  <c:v>15.897140487457635</c:v>
                </c:pt>
                <c:pt idx="237">
                  <c:v>15.899585574726215</c:v>
                </c:pt>
                <c:pt idx="238">
                  <c:v>15.901972631421131</c:v>
                </c:pt>
                <c:pt idx="239">
                  <c:v>15.90430303048138</c:v>
                </c:pt>
                <c:pt idx="240">
                  <c:v>15.906578112568212</c:v>
                </c:pt>
                <c:pt idx="241">
                  <c:v>15.908799186814276</c:v>
                </c:pt>
                <c:pt idx="242">
                  <c:v>15.91096753155588</c:v>
                </c:pt>
                <c:pt idx="243">
                  <c:v>15.913084395048656</c:v>
                </c:pt>
                <c:pt idx="244">
                  <c:v>15.915150996167027</c:v>
                </c:pt>
                <c:pt idx="245">
                  <c:v>15.917168525087801</c:v>
                </c:pt>
                <c:pt idx="246">
                  <c:v>15.919138143958243</c:v>
                </c:pt>
                <c:pt idx="247">
                  <c:v>15.921060987548953</c:v>
                </c:pt>
                <c:pt idx="248">
                  <c:v>15.922938163891883</c:v>
                </c:pt>
                <c:pt idx="249">
                  <c:v>15.92477075490382</c:v>
                </c:pt>
                <c:pt idx="250">
                  <c:v>15.926559816995619</c:v>
                </c:pt>
                <c:pt idx="251">
                  <c:v>15.92830638166755</c:v>
                </c:pt>
                <c:pt idx="252">
                  <c:v>15.930011456091016</c:v>
                </c:pt>
                <c:pt idx="253">
                  <c:v>15.931676023676962</c:v>
                </c:pt>
                <c:pt idx="254">
                  <c:v>15.933301044631254</c:v>
                </c:pt>
                <c:pt idx="255">
                  <c:v>15.934887456497325</c:v>
                </c:pt>
                <c:pt idx="256">
                  <c:v>15.936436174686373</c:v>
                </c:pt>
                <c:pt idx="257">
                  <c:v>15.937948092995358</c:v>
                </c:pt>
                <c:pt idx="258">
                  <c:v>15.939424084113108</c:v>
                </c:pt>
                <c:pt idx="259">
                  <c:v>15.940865000114764</c:v>
                </c:pt>
                <c:pt idx="260">
                  <c:v>15.94227167294483</c:v>
                </c:pt>
                <c:pt idx="261">
                  <c:v>15.943644914889109</c:v>
                </c:pt>
                <c:pt idx="262">
                  <c:v>15.944985519035715</c:v>
                </c:pt>
                <c:pt idx="263">
                  <c:v>15.94629425972547</c:v>
                </c:pt>
                <c:pt idx="264">
                  <c:v>15.947571892991878</c:v>
                </c:pt>
                <c:pt idx="265">
                  <c:v>15.948819156990929</c:v>
                </c:pt>
                <c:pt idx="266">
                  <c:v>15.950036772420949</c:v>
                </c:pt>
                <c:pt idx="267">
                  <c:v>15.951225442932737</c:v>
                </c:pt>
                <c:pt idx="268">
                  <c:v>15.952385855530187</c:v>
                </c:pt>
                <c:pt idx="269">
                  <c:v>15.953518680961626</c:v>
                </c:pt>
                <c:pt idx="270">
                  <c:v>15.954624574102059</c:v>
                </c:pt>
                <c:pt idx="271">
                  <c:v>15.955704174326566</c:v>
                </c:pt>
                <c:pt idx="272">
                  <c:v>15.956758105874991</c:v>
                </c:pt>
                <c:pt idx="273">
                  <c:v>15.957786978208157</c:v>
                </c:pt>
                <c:pt idx="274">
                  <c:v>15.958791386355824</c:v>
                </c:pt>
                <c:pt idx="275">
                  <c:v>15.959771911256507</c:v>
                </c:pt>
                <c:pt idx="276">
                  <c:v>15.960729120089411</c:v>
                </c:pt>
                <c:pt idx="277">
                  <c:v>15.961663566598615</c:v>
                </c:pt>
                <c:pt idx="278">
                  <c:v>15.962575791409709</c:v>
                </c:pt>
                <c:pt idx="279">
                  <c:v>15.963466322339031</c:v>
                </c:pt>
                <c:pt idx="280">
                  <c:v>15.964335674695693</c:v>
                </c:pt>
                <c:pt idx="281">
                  <c:v>15.965184351576571</c:v>
                </c:pt>
                <c:pt idx="282">
                  <c:v>15.966012844154374</c:v>
                </c:pt>
                <c:pt idx="283">
                  <c:v>15.966821631959011</c:v>
                </c:pt>
                <c:pt idx="284">
                  <c:v>15.967611183152348</c:v>
                </c:pt>
                <c:pt idx="285">
                  <c:v>15.968381954796568</c:v>
                </c:pt>
                <c:pt idx="286">
                  <c:v>15.969134393116226</c:v>
                </c:pt>
                <c:pt idx="287">
                  <c:v>15.969868933754192</c:v>
                </c:pt>
                <c:pt idx="288">
                  <c:v>15.97058600202157</c:v>
                </c:pt>
                <c:pt idx="289">
                  <c:v>15.971286013141794</c:v>
                </c:pt>
                <c:pt idx="290">
                  <c:v>15.971969372488976</c:v>
                </c:pt>
                <c:pt idx="291">
                  <c:v>15.972636475820678</c:v>
                </c:pt>
                <c:pt idx="292">
                  <c:v>15.973287709505223</c:v>
                </c:pt>
                <c:pt idx="293">
                  <c:v>15.973923450743667</c:v>
                </c:pt>
                <c:pt idx="294">
                  <c:v>15.974544067786564</c:v>
                </c:pt>
                <c:pt idx="295">
                  <c:v>15.975149920145631</c:v>
                </c:pt>
                <c:pt idx="296">
                  <c:v>15.975741358800464</c:v>
                </c:pt>
                <c:pt idx="297">
                  <c:v>15.976318726400372</c:v>
                </c:pt>
                <c:pt idx="298">
                  <c:v>15.976882357461477</c:v>
                </c:pt>
                <c:pt idx="299">
                  <c:v>15.977432578559181</c:v>
                </c:pt>
              </c:numCache>
            </c:numRef>
          </c:xVal>
          <c:yVal>
            <c:numRef>
              <c:f>ソロー・モデルの構造!$O$3:$O$302</c:f>
              <c:numCache>
                <c:formatCode>General</c:formatCode>
                <c:ptCount val="300"/>
                <c:pt idx="0">
                  <c:v>5.000000000000001E-3</c:v>
                </c:pt>
                <c:pt idx="1">
                  <c:v>7.7735977715889335E-3</c:v>
                </c:pt>
                <c:pt idx="2">
                  <c:v>1.1158658088460834E-2</c:v>
                </c:pt>
                <c:pt idx="3">
                  <c:v>1.5126455967716676E-2</c:v>
                </c:pt>
                <c:pt idx="4">
                  <c:v>1.9644495888332711E-2</c:v>
                </c:pt>
                <c:pt idx="5">
                  <c:v>2.4678656229991092E-2</c:v>
                </c:pt>
                <c:pt idx="6">
                  <c:v>3.019441160920653E-2</c:v>
                </c:pt>
                <c:pt idx="7">
                  <c:v>3.6157558287411448E-2</c:v>
                </c:pt>
                <c:pt idx="8">
                  <c:v>4.2534655058574934E-2</c:v>
                </c:pt>
                <c:pt idx="9">
                  <c:v>4.9293292970269999E-2</c:v>
                </c:pt>
                <c:pt idx="10">
                  <c:v>5.6402257875588536E-2</c:v>
                </c:pt>
                <c:pt idx="11">
                  <c:v>6.3831623716788508E-2</c:v>
                </c:pt>
                <c:pt idx="12">
                  <c:v>7.155279991705038E-2</c:v>
                </c:pt>
                <c:pt idx="13">
                  <c:v>7.9538547805893756E-2</c:v>
                </c:pt>
                <c:pt idx="14">
                  <c:v>8.7762975893512535E-2</c:v>
                </c:pt>
                <c:pt idx="15">
                  <c:v>9.6201520613217517E-2</c:v>
                </c:pt>
                <c:pt idx="16">
                  <c:v>0.10483091709235746</c:v>
                </c:pt>
                <c:pt idx="17">
                  <c:v>0.11362916315087801</c:v>
                </c:pt>
                <c:pt idx="18">
                  <c:v>0.12257547880573959</c:v>
                </c:pt>
                <c:pt idx="19">
                  <c:v>0.13165026292350729</c:v>
                </c:pt>
                <c:pt idx="20">
                  <c:v>0.14083504821631207</c:v>
                </c:pt>
                <c:pt idx="21">
                  <c:v>0.15011245545692364</c:v>
                </c:pt>
                <c:pt idx="22">
                  <c:v>0.15946614755715904</c:v>
                </c:pt>
                <c:pt idx="23">
                  <c:v>0.16888078398395115</c:v>
                </c:pt>
                <c:pt idx="24">
                  <c:v>0.17834197586134359</c:v>
                </c:pt>
                <c:pt idx="25">
                  <c:v>0.18783624201225482</c:v>
                </c:pt>
                <c:pt idx="26">
                  <c:v>0.19735096612255221</c:v>
                </c:pt>
                <c:pt idx="27">
                  <c:v>0.20687435515576655</c:v>
                </c:pt>
                <c:pt idx="28">
                  <c:v>0.21639539910534422</c:v>
                </c:pt>
                <c:pt idx="29">
                  <c:v>0.22590383213953721</c:v>
                </c:pt>
                <c:pt idx="30">
                  <c:v>0.23539009516956907</c:v>
                </c:pt>
                <c:pt idx="31">
                  <c:v>0.24484529985288339</c:v>
                </c:pt>
                <c:pt idx="32">
                  <c:v>0.25426119402879122</c:v>
                </c:pt>
                <c:pt idx="33">
                  <c:v>0.26363012857272955</c:v>
                </c:pt>
                <c:pt idx="34">
                  <c:v>0.27294502564687589</c:v>
                </c:pt>
                <c:pt idx="35">
                  <c:v>0.28219934831847154</c:v>
                </c:pt>
                <c:pt idx="36">
                  <c:v>0.29138707151245463</c:v>
                </c:pt>
                <c:pt idx="37">
                  <c:v>0.30050265426153655</c:v>
                </c:pt>
                <c:pt idx="38">
                  <c:v>0.30954101321442512</c:v>
                </c:pt>
                <c:pt idx="39">
                  <c:v>0.31849749736127159</c:v>
                </c:pt>
                <c:pt idx="40">
                  <c:v>0.32736786393444572</c:v>
                </c:pt>
                <c:pt idx="41">
                  <c:v>0.33614825544227916</c:v>
                </c:pt>
                <c:pt idx="42">
                  <c:v>0.34483517779336359</c:v>
                </c:pt>
                <c:pt idx="43">
                  <c:v>0.35342547946925451</c:v>
                </c:pt>
                <c:pt idx="44">
                  <c:v>0.3619163317039471</c:v>
                </c:pt>
                <c:pt idx="45">
                  <c:v>0.37030520962920582</c:v>
                </c:pt>
                <c:pt idx="46">
                  <c:v>0.37858987434569258</c:v>
                </c:pt>
                <c:pt idx="47">
                  <c:v>0.38676835588081637</c:v>
                </c:pt>
                <c:pt idx="48">
                  <c:v>0.39483893699529182</c:v>
                </c:pt>
                <c:pt idx="49">
                  <c:v>0.40280013780151586</c:v>
                </c:pt>
                <c:pt idx="50">
                  <c:v>0.41065070115804059</c:v>
                </c:pt>
                <c:pt idx="51">
                  <c:v>0.41838957880560534</c:v>
                </c:pt>
                <c:pt idx="52">
                  <c:v>0.42601591821139895</c:v>
                </c:pt>
                <c:pt idx="53">
                  <c:v>0.43352905008942283</c:v>
                </c:pt>
                <c:pt idx="54">
                  <c:v>0.44092847656602596</c:v>
                </c:pt>
                <c:pt idx="55">
                  <c:v>0.44821385996086738</c:v>
                </c:pt>
                <c:pt idx="56">
                  <c:v>0.45538501215472565</c:v>
                </c:pt>
                <c:pt idx="57">
                  <c:v>0.46244188451672114</c:v>
                </c:pt>
                <c:pt idx="58">
                  <c:v>0.46938455836463105</c:v>
                </c:pt>
                <c:pt idx="59">
                  <c:v>0.47621323593306936</c:v>
                </c:pt>
                <c:pt idx="60">
                  <c:v>0.48292823182535827</c:v>
                </c:pt>
                <c:pt idx="61">
                  <c:v>0.48952996492594925</c:v>
                </c:pt>
                <c:pt idx="62">
                  <c:v>0.49601895075124197</c:v>
                </c:pt>
                <c:pt idx="63">
                  <c:v>0.50239579421761493</c:v>
                </c:pt>
                <c:pt idx="64">
                  <c:v>0.50866118280640638</c:v>
                </c:pt>
                <c:pt idx="65">
                  <c:v>0.51481588010648183</c:v>
                </c:pt>
                <c:pt idx="66">
                  <c:v>0.52086071971588643</c:v>
                </c:pt>
                <c:pt idx="67">
                  <c:v>0.52679659948491009</c:v>
                </c:pt>
                <c:pt idx="68">
                  <c:v>0.53262447608369146</c:v>
                </c:pt>
                <c:pt idx="69">
                  <c:v>0.53834535987825161</c:v>
                </c:pt>
                <c:pt idx="70">
                  <c:v>0.54396031009958989</c:v>
                </c:pt>
                <c:pt idx="71">
                  <c:v>0.54947043029117359</c:v>
                </c:pt>
                <c:pt idx="72">
                  <c:v>0.55487686402083547</c:v>
                </c:pt>
                <c:pt idx="73">
                  <c:v>0.56018079084373917</c:v>
                </c:pt>
                <c:pt idx="74">
                  <c:v>0.565383422503697</c:v>
                </c:pt>
                <c:pt idx="75">
                  <c:v>0.57048599936071587</c:v>
                </c:pt>
                <c:pt idx="76">
                  <c:v>0.57548978703322262</c:v>
                </c:pt>
                <c:pt idx="77">
                  <c:v>0.58039607324395937</c:v>
                </c:pt>
                <c:pt idx="78">
                  <c:v>0.58520616485906363</c:v>
                </c:pt>
                <c:pt idx="79">
                  <c:v>0.58992138511034697</c:v>
                </c:pt>
                <c:pt idx="80">
                  <c:v>0.5945430709912608</c:v>
                </c:pt>
                <c:pt idx="81">
                  <c:v>0.59907257081749521</c:v>
                </c:pt>
                <c:pt idx="82">
                  <c:v>0.60351124194358663</c:v>
                </c:pt>
                <c:pt idx="83">
                  <c:v>0.60786044862733535</c:v>
                </c:pt>
                <c:pt idx="84">
                  <c:v>0.61212156003421692</c:v>
                </c:pt>
                <c:pt idx="85">
                  <c:v>0.61629594837436474</c:v>
                </c:pt>
                <c:pt idx="86">
                  <c:v>0.62038498716504842</c:v>
                </c:pt>
                <c:pt idx="87">
                  <c:v>0.62439004961192968</c:v>
                </c:pt>
                <c:pt idx="88">
                  <c:v>0.62831250710269715</c:v>
                </c:pt>
                <c:pt idx="89">
                  <c:v>0.63215372780700096</c:v>
                </c:pt>
                <c:pt idx="90">
                  <c:v>0.63591507537690373</c:v>
                </c:pt>
                <c:pt idx="91">
                  <c:v>0.63959790774235437</c:v>
                </c:pt>
                <c:pt idx="92">
                  <c:v>0.64320357599645595</c:v>
                </c:pt>
                <c:pt idx="93">
                  <c:v>0.64673342336556727</c:v>
                </c:pt>
                <c:pt idx="94">
                  <c:v>0.65018878425951721</c:v>
                </c:pt>
                <c:pt idx="95">
                  <c:v>0.65357098339745201</c:v>
                </c:pt>
                <c:pt idx="96">
                  <c:v>0.65688133500505552</c:v>
                </c:pt>
                <c:pt idx="97">
                  <c:v>0.66012114207910166</c:v>
                </c:pt>
                <c:pt idx="98">
                  <c:v>0.66329169571549607</c:v>
                </c:pt>
                <c:pt idx="99">
                  <c:v>0.6663942744971646</c:v>
                </c:pt>
                <c:pt idx="100">
                  <c:v>0.66943014393832434</c:v>
                </c:pt>
                <c:pt idx="101">
                  <c:v>0.67240055598185511</c:v>
                </c:pt>
                <c:pt idx="102">
                  <c:v>0.67530674854665274</c:v>
                </c:pt>
                <c:pt idx="103">
                  <c:v>0.67814994512200688</c:v>
                </c:pt>
                <c:pt idx="104">
                  <c:v>0.68093135440619745</c:v>
                </c:pt>
                <c:pt idx="105">
                  <c:v>0.68365216998664913</c:v>
                </c:pt>
                <c:pt idx="106">
                  <c:v>0.68631357005912008</c:v>
                </c:pt>
                <c:pt idx="107">
                  <c:v>0.68891671718353198</c:v>
                </c:pt>
                <c:pt idx="108">
                  <c:v>0.69146275807417512</c:v>
                </c:pt>
                <c:pt idx="109">
                  <c:v>0.69395282342213649</c:v>
                </c:pt>
                <c:pt idx="110">
                  <c:v>0.69638802774791753</c:v>
                </c:pt>
                <c:pt idx="111">
                  <c:v>0.69876946928230954</c:v>
                </c:pt>
                <c:pt idx="112">
                  <c:v>0.70109822987370229</c:v>
                </c:pt>
                <c:pt idx="113">
                  <c:v>0.70337537492009172</c:v>
                </c:pt>
                <c:pt idx="114">
                  <c:v>0.70560195332415421</c:v>
                </c:pt>
                <c:pt idx="115">
                  <c:v>0.70777899746983242</c:v>
                </c:pt>
                <c:pt idx="116">
                  <c:v>0.70990752321896844</c:v>
                </c:pt>
                <c:pt idx="117">
                  <c:v>0.71198852992659656</c:v>
                </c:pt>
                <c:pt idx="118">
                  <c:v>0.71402300047358236</c:v>
                </c:pt>
                <c:pt idx="119">
                  <c:v>0.71601190131536951</c:v>
                </c:pt>
                <c:pt idx="120">
                  <c:v>0.71795618254565985</c:v>
                </c:pt>
                <c:pt idx="121">
                  <c:v>0.71985677797391967</c:v>
                </c:pt>
                <c:pt idx="122">
                  <c:v>0.72171460521566688</c:v>
                </c:pt>
                <c:pt idx="123">
                  <c:v>0.72353056579454778</c:v>
                </c:pt>
                <c:pt idx="124">
                  <c:v>0.72530554525527491</c:v>
                </c:pt>
                <c:pt idx="125">
                  <c:v>0.72704041328654156</c:v>
                </c:pt>
                <c:pt idx="126">
                  <c:v>0.728736023853086</c:v>
                </c:pt>
                <c:pt idx="127">
                  <c:v>0.73039321533612067</c:v>
                </c:pt>
                <c:pt idx="128">
                  <c:v>0.73201281068138924</c:v>
                </c:pt>
                <c:pt idx="129">
                  <c:v>0.73359561755415603</c:v>
                </c:pt>
                <c:pt idx="130">
                  <c:v>0.73514242850047395</c:v>
                </c:pt>
                <c:pt idx="131">
                  <c:v>0.73665402111411316</c:v>
                </c:pt>
                <c:pt idx="132">
                  <c:v>0.73813115820857189</c:v>
                </c:pt>
                <c:pt idx="133">
                  <c:v>0.73957458799362596</c:v>
                </c:pt>
                <c:pt idx="134">
                  <c:v>0.74098504425589939</c:v>
                </c:pt>
                <c:pt idx="135">
                  <c:v>0.74236324654298103</c:v>
                </c:pt>
                <c:pt idx="136">
                  <c:v>0.74370990035063123</c:v>
                </c:pt>
                <c:pt idx="137">
                  <c:v>0.74502569731265633</c:v>
                </c:pt>
                <c:pt idx="138">
                  <c:v>0.74631131539305295</c:v>
                </c:pt>
                <c:pt idx="139">
                  <c:v>0.74756741908005075</c:v>
                </c:pt>
                <c:pt idx="140">
                  <c:v>0.74879465958170366</c:v>
                </c:pt>
                <c:pt idx="141">
                  <c:v>0.7499936750227042</c:v>
                </c:pt>
                <c:pt idx="142">
                  <c:v>0.75116509064211667</c:v>
                </c:pt>
                <c:pt idx="143">
                  <c:v>0.75230951899174348</c:v>
                </c:pt>
                <c:pt idx="144">
                  <c:v>0.7534275601348599</c:v>
                </c:pt>
                <c:pt idx="145">
                  <c:v>0.75451980184506895</c:v>
                </c:pt>
                <c:pt idx="146">
                  <c:v>0.75558681980504694</c:v>
                </c:pt>
                <c:pt idx="147">
                  <c:v>0.75662917780496386</c:v>
                </c:pt>
                <c:pt idx="148">
                  <c:v>0.7576474279403822</c:v>
                </c:pt>
                <c:pt idx="149">
                  <c:v>0.75864211080944555</c:v>
                </c:pt>
                <c:pt idx="150">
                  <c:v>0.75961375570919099</c:v>
                </c:pt>
                <c:pt idx="151">
                  <c:v>0.76056288083082224</c:v>
                </c:pt>
                <c:pt idx="152">
                  <c:v>0.76148999345380064</c:v>
                </c:pt>
                <c:pt idx="153">
                  <c:v>0.76239559013861968</c:v>
                </c:pt>
                <c:pt idx="154">
                  <c:v>0.763280156918136</c:v>
                </c:pt>
                <c:pt idx="155">
                  <c:v>0.76414416948734831</c:v>
                </c:pt>
                <c:pt idx="156">
                  <c:v>0.76498809339151652</c:v>
                </c:pt>
                <c:pt idx="157">
                  <c:v>0.76581238421252662</c:v>
                </c:pt>
                <c:pt idx="158">
                  <c:v>0.76661748775341976</c:v>
                </c:pt>
                <c:pt idx="159">
                  <c:v>0.76740384022099861</c:v>
                </c:pt>
                <c:pt idx="160">
                  <c:v>0.76817186840645002</c:v>
                </c:pt>
                <c:pt idx="161">
                  <c:v>0.76892198986391369</c:v>
                </c:pt>
                <c:pt idx="162">
                  <c:v>0.7696546130869425</c:v>
                </c:pt>
                <c:pt idx="163">
                  <c:v>0.77037013768280538</c:v>
                </c:pt>
                <c:pt idx="164">
                  <c:v>0.77106895454458568</c:v>
                </c:pt>
                <c:pt idx="165">
                  <c:v>0.77175144602103707</c:v>
                </c:pt>
                <c:pt idx="166">
                  <c:v>0.77241798608416445</c:v>
                </c:pt>
                <c:pt idx="167">
                  <c:v>0.77306894049449915</c:v>
                </c:pt>
                <c:pt idx="168">
                  <c:v>0.77370466696404527</c:v>
                </c:pt>
                <c:pt idx="169">
                  <c:v>0.77432551531687688</c:v>
                </c:pt>
                <c:pt idx="170">
                  <c:v>0.77493182764737001</c:v>
                </c:pt>
                <c:pt idx="171">
                  <c:v>0.77552393847605683</c:v>
                </c:pt>
                <c:pt idx="172">
                  <c:v>0.77610217490309519</c:v>
                </c:pt>
                <c:pt idx="173">
                  <c:v>0.77666685675934555</c:v>
                </c:pt>
                <c:pt idx="174">
                  <c:v>0.77721829675505449</c:v>
                </c:pt>
                <c:pt idx="175">
                  <c:v>0.77775680062614461</c:v>
                </c:pt>
                <c:pt idx="176">
                  <c:v>0.77828266727811468</c:v>
                </c:pt>
                <c:pt idx="177">
                  <c:v>0.77879618892755476</c:v>
                </c:pt>
                <c:pt idx="178">
                  <c:v>0.77929765124128458</c:v>
                </c:pt>
                <c:pt idx="179">
                  <c:v>0.77978733347312457</c:v>
                </c:pt>
                <c:pt idx="180">
                  <c:v>0.78026550859831323</c:v>
                </c:pt>
                <c:pt idx="181">
                  <c:v>0.78073244344558157</c:v>
                </c:pt>
                <c:pt idx="182">
                  <c:v>0.78118839882690239</c:v>
                </c:pt>
                <c:pt idx="183">
                  <c:v>0.78163362966493133</c:v>
                </c:pt>
                <c:pt idx="184">
                  <c:v>0.78206838511815568</c:v>
                </c:pt>
                <c:pt idx="185">
                  <c:v>0.7824929087037733</c:v>
                </c:pt>
                <c:pt idx="186">
                  <c:v>0.78290743841832067</c:v>
                </c:pt>
                <c:pt idx="187">
                  <c:v>0.78331220685607272</c:v>
                </c:pt>
                <c:pt idx="188">
                  <c:v>0.78370744132523595</c:v>
                </c:pt>
                <c:pt idx="189">
                  <c:v>0.78409336396196205</c:v>
                </c:pt>
                <c:pt idx="190">
                  <c:v>0.7844701918422009</c:v>
                </c:pt>
                <c:pt idx="191">
                  <c:v>0.78483813709142325</c:v>
                </c:pt>
                <c:pt idx="192">
                  <c:v>0.7851974069922365</c:v>
                </c:pt>
                <c:pt idx="193">
                  <c:v>0.78554820408991954</c:v>
                </c:pt>
                <c:pt idx="194">
                  <c:v>0.7858907262959054</c:v>
                </c:pt>
                <c:pt idx="195">
                  <c:v>0.78622516698923772</c:v>
                </c:pt>
                <c:pt idx="196">
                  <c:v>0.78655171511602751</c:v>
                </c:pt>
                <c:pt idx="197">
                  <c:v>0.78687055528694183</c:v>
                </c:pt>
                <c:pt idx="198">
                  <c:v>0.78718186787274813</c:v>
                </c:pt>
                <c:pt idx="199">
                  <c:v>0.78748582909794607</c:v>
                </c:pt>
                <c:pt idx="200">
                  <c:v>0.78778261113251435</c:v>
                </c:pt>
                <c:pt idx="201">
                  <c:v>0.78807238218179998</c:v>
                </c:pt>
                <c:pt idx="202">
                  <c:v>0.78835530657458064</c:v>
                </c:pt>
                <c:pt idx="203">
                  <c:v>0.78863154484932896</c:v>
                </c:pt>
                <c:pt idx="204">
                  <c:v>0.78890125383870457</c:v>
                </c:pt>
                <c:pt idx="205">
                  <c:v>0.7891645867523075</c:v>
                </c:pt>
                <c:pt idx="206">
                  <c:v>0.78942169325771694</c:v>
                </c:pt>
                <c:pt idx="207">
                  <c:v>0.78967271955984752</c:v>
                </c:pt>
                <c:pt idx="208">
                  <c:v>0.78991780847865001</c:v>
                </c:pt>
                <c:pt idx="209">
                  <c:v>0.79015709952518454</c:v>
                </c:pt>
                <c:pt idx="210">
                  <c:v>0.79039072897609597</c:v>
                </c:pt>
                <c:pt idx="211">
                  <c:v>0.79061882994651811</c:v>
                </c:pt>
                <c:pt idx="212">
                  <c:v>0.79084153246143529</c:v>
                </c:pt>
                <c:pt idx="213">
                  <c:v>0.79105896352552907</c:v>
                </c:pt>
                <c:pt idx="214">
                  <c:v>0.79127124719153719</c:v>
                </c:pt>
                <c:pt idx="215">
                  <c:v>0.79147850462715263</c:v>
                </c:pt>
                <c:pt idx="216">
                  <c:v>0.79168085418048717</c:v>
                </c:pt>
                <c:pt idx="217">
                  <c:v>0.79187841144413107</c:v>
                </c:pt>
                <c:pt idx="218">
                  <c:v>0.792071289317829</c:v>
                </c:pt>
                <c:pt idx="219">
                  <c:v>0.79225959806980384</c:v>
                </c:pt>
                <c:pt idx="220">
                  <c:v>0.79244344539675104</c:v>
                </c:pt>
                <c:pt idx="221">
                  <c:v>0.79262293648252857</c:v>
                </c:pt>
                <c:pt idx="222">
                  <c:v>0.79279817405557151</c:v>
                </c:pt>
                <c:pt idx="223">
                  <c:v>0.7929692584450494</c:v>
                </c:pt>
                <c:pt idx="224">
                  <c:v>0.79313628763579891</c:v>
                </c:pt>
                <c:pt idx="225">
                  <c:v>0.79329935732204881</c:v>
                </c:pt>
                <c:pt idx="226">
                  <c:v>0.79345856095996581</c:v>
                </c:pt>
                <c:pt idx="227">
                  <c:v>0.79361398981904219</c:v>
                </c:pt>
                <c:pt idx="228">
                  <c:v>0.79376573303234921</c:v>
                </c:pt>
                <c:pt idx="229">
                  <c:v>0.79391387764568078</c:v>
                </c:pt>
                <c:pt idx="230">
                  <c:v>0.79405850866560557</c:v>
                </c:pt>
                <c:pt idx="231">
                  <c:v>0.79419970910645432</c:v>
                </c:pt>
                <c:pt idx="232">
                  <c:v>0.79433756003626121</c:v>
                </c:pt>
                <c:pt idx="233">
                  <c:v>0.79447214062168225</c:v>
                </c:pt>
                <c:pt idx="234">
                  <c:v>0.79460352817190993</c:v>
                </c:pt>
                <c:pt idx="235">
                  <c:v>0.79473179818160788</c:v>
                </c:pt>
                <c:pt idx="236">
                  <c:v>0.79485702437288186</c:v>
                </c:pt>
                <c:pt idx="237">
                  <c:v>0.7949792787363108</c:v>
                </c:pt>
                <c:pt idx="238">
                  <c:v>0.79509863157105665</c:v>
                </c:pt>
                <c:pt idx="239">
                  <c:v>0.79521515152406907</c:v>
                </c:pt>
                <c:pt idx="240">
                  <c:v>0.79532890562841063</c:v>
                </c:pt>
                <c:pt idx="241">
                  <c:v>0.79543995934071388</c:v>
                </c:pt>
                <c:pt idx="242">
                  <c:v>0.79554837657779398</c:v>
                </c:pt>
                <c:pt idx="243">
                  <c:v>0.79565421975243289</c:v>
                </c:pt>
                <c:pt idx="244">
                  <c:v>0.79575754980835134</c:v>
                </c:pt>
                <c:pt idx="245">
                  <c:v>0.79585842625439007</c:v>
                </c:pt>
                <c:pt idx="246">
                  <c:v>0.79595690719791223</c:v>
                </c:pt>
                <c:pt idx="247">
                  <c:v>0.7960530493774477</c:v>
                </c:pt>
                <c:pt idx="248">
                  <c:v>0.79614690819459422</c:v>
                </c:pt>
                <c:pt idx="249">
                  <c:v>0.79623853774519104</c:v>
                </c:pt>
                <c:pt idx="250">
                  <c:v>0.79632799084978101</c:v>
                </c:pt>
                <c:pt idx="251">
                  <c:v>0.79641531908337759</c:v>
                </c:pt>
                <c:pt idx="252">
                  <c:v>0.79650057280455089</c:v>
                </c:pt>
                <c:pt idx="253">
                  <c:v>0.79658380118384819</c:v>
                </c:pt>
                <c:pt idx="254">
                  <c:v>0.7966650522315627</c:v>
                </c:pt>
                <c:pt idx="255">
                  <c:v>0.79674437282486632</c:v>
                </c:pt>
                <c:pt idx="256">
                  <c:v>0.79682180873431863</c:v>
                </c:pt>
                <c:pt idx="257">
                  <c:v>0.79689740464976788</c:v>
                </c:pt>
                <c:pt idx="258">
                  <c:v>0.79697120420565548</c:v>
                </c:pt>
                <c:pt idx="259">
                  <c:v>0.79704325000573828</c:v>
                </c:pt>
                <c:pt idx="260">
                  <c:v>0.79711358364724161</c:v>
                </c:pt>
                <c:pt idx="261">
                  <c:v>0.79718224574445551</c:v>
                </c:pt>
                <c:pt idx="262">
                  <c:v>0.79724927595178574</c:v>
                </c:pt>
                <c:pt idx="263">
                  <c:v>0.79731471298627354</c:v>
                </c:pt>
                <c:pt idx="264">
                  <c:v>0.79737859464959393</c:v>
                </c:pt>
                <c:pt idx="265">
                  <c:v>0.79744095784954649</c:v>
                </c:pt>
                <c:pt idx="266">
                  <c:v>0.79750183862104751</c:v>
                </c:pt>
                <c:pt idx="267">
                  <c:v>0.79756127214663686</c:v>
                </c:pt>
                <c:pt idx="268">
                  <c:v>0.79761929277650934</c:v>
                </c:pt>
                <c:pt idx="269">
                  <c:v>0.79767593404808135</c:v>
                </c:pt>
                <c:pt idx="270">
                  <c:v>0.79773122870510305</c:v>
                </c:pt>
                <c:pt idx="271">
                  <c:v>0.79778520871632841</c:v>
                </c:pt>
                <c:pt idx="272">
                  <c:v>0.79783790529374965</c:v>
                </c:pt>
                <c:pt idx="273">
                  <c:v>0.79788934891040786</c:v>
                </c:pt>
                <c:pt idx="274">
                  <c:v>0.7979395693177912</c:v>
                </c:pt>
                <c:pt idx="275">
                  <c:v>0.79798859556282542</c:v>
                </c:pt>
                <c:pt idx="276">
                  <c:v>0.7980364560044706</c:v>
                </c:pt>
                <c:pt idx="277">
                  <c:v>0.79808317832993081</c:v>
                </c:pt>
                <c:pt idx="278">
                  <c:v>0.7981287895704855</c:v>
                </c:pt>
                <c:pt idx="279">
                  <c:v>0.79817331611695153</c:v>
                </c:pt>
                <c:pt idx="280">
                  <c:v>0.79821678373478466</c:v>
                </c:pt>
                <c:pt idx="281">
                  <c:v>0.79825921757882856</c:v>
                </c:pt>
                <c:pt idx="282">
                  <c:v>0.79830064220771879</c:v>
                </c:pt>
                <c:pt idx="283">
                  <c:v>0.79834108159795059</c:v>
                </c:pt>
                <c:pt idx="284">
                  <c:v>0.79838055915761741</c:v>
                </c:pt>
                <c:pt idx="285">
                  <c:v>0.79841909773982844</c:v>
                </c:pt>
                <c:pt idx="286">
                  <c:v>0.79845671965581133</c:v>
                </c:pt>
                <c:pt idx="287">
                  <c:v>0.79849344668770961</c:v>
                </c:pt>
                <c:pt idx="288">
                  <c:v>0.79852930010107848</c:v>
                </c:pt>
                <c:pt idx="289">
                  <c:v>0.79856430065708972</c:v>
                </c:pt>
                <c:pt idx="290">
                  <c:v>0.79859846862444883</c:v>
                </c:pt>
                <c:pt idx="291">
                  <c:v>0.79863182379103392</c:v>
                </c:pt>
                <c:pt idx="292">
                  <c:v>0.7986643854752612</c:v>
                </c:pt>
                <c:pt idx="293">
                  <c:v>0.79869617253718339</c:v>
                </c:pt>
                <c:pt idx="294">
                  <c:v>0.79872720338932823</c:v>
                </c:pt>
                <c:pt idx="295">
                  <c:v>0.79875749600728163</c:v>
                </c:pt>
                <c:pt idx="296">
                  <c:v>0.7987870679400233</c:v>
                </c:pt>
                <c:pt idx="297">
                  <c:v>0.79881593632001868</c:v>
                </c:pt>
                <c:pt idx="298">
                  <c:v>0.79884411787307386</c:v>
                </c:pt>
                <c:pt idx="299">
                  <c:v>0.79887162892795915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44F-4BF5-9BD7-96478868C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7151744"/>
        <c:axId val="1239929744"/>
      </c:scatterChart>
      <c:valAx>
        <c:axId val="1237151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39929744"/>
        <c:crosses val="autoZero"/>
        <c:crossBetween val="midCat"/>
      </c:valAx>
      <c:valAx>
        <c:axId val="123992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371517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52388</xdr:colOff>
      <xdr:row>1</xdr:row>
      <xdr:rowOff>147636</xdr:rowOff>
    </xdr:from>
    <xdr:to>
      <xdr:col>21</xdr:col>
      <xdr:colOff>661988</xdr:colOff>
      <xdr:row>16</xdr:row>
      <xdr:rowOff>219074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578CCFD-C807-4A1E-91B6-EDBE6065E2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01176" y="371474"/>
          <a:ext cx="6096000" cy="3429000"/>
        </a:xfrm>
        <a:prstGeom prst="rect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</xdr:pic>
    <xdr:clientData/>
  </xdr:twoCellAnchor>
  <xdr:twoCellAnchor editAs="oneCell">
    <xdr:from>
      <xdr:col>13</xdr:col>
      <xdr:colOff>57150</xdr:colOff>
      <xdr:row>17</xdr:row>
      <xdr:rowOff>109539</xdr:rowOff>
    </xdr:from>
    <xdr:to>
      <xdr:col>21</xdr:col>
      <xdr:colOff>666750</xdr:colOff>
      <xdr:row>32</xdr:row>
      <xdr:rowOff>180977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13A3DA54-1DE1-45C1-A872-F4AE1C1E93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05938" y="3914777"/>
          <a:ext cx="6096000" cy="3429000"/>
        </a:xfrm>
        <a:prstGeom prst="rect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</xdr:pic>
    <xdr:clientData/>
  </xdr:twoCellAnchor>
  <xdr:oneCellAnchor>
    <xdr:from>
      <xdr:col>9</xdr:col>
      <xdr:colOff>257175</xdr:colOff>
      <xdr:row>6</xdr:row>
      <xdr:rowOff>42864</xdr:rowOff>
    </xdr:from>
    <xdr:ext cx="1454244" cy="90896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テキスト ボックス 4">
              <a:extLst>
                <a:ext uri="{FF2B5EF4-FFF2-40B4-BE49-F238E27FC236}">
                  <a16:creationId xmlns:a16="http://schemas.microsoft.com/office/drawing/2014/main" id="{13975BBF-E9A9-4A1D-9502-478D8919963D}"/>
                </a:ext>
              </a:extLst>
            </xdr:cNvPr>
            <xdr:cNvSpPr txBox="1"/>
          </xdr:nvSpPr>
          <xdr:spPr>
            <a:xfrm>
              <a:off x="6862763" y="1385889"/>
              <a:ext cx="1454244" cy="908967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>
                  <a:lumMod val="50000"/>
                  <a:lumOff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/>
                <a:t>１人あたり生産関数</a:t>
              </a:r>
              <a:endParaRPr kumimoji="1" lang="en-US" altLang="ja-JP" sz="1100"/>
            </a:p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𝑦</m:t>
                    </m:r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𝐴</m:t>
                    </m:r>
                    <m:sSup>
                      <m:sSup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𝑘</m:t>
                        </m:r>
                      </m:e>
                      <m:sup>
                        <m:r>
                          <a:rPr kumimoji="1" lang="ja-JP" altLang="en-US" sz="1100" b="0" i="1">
                            <a:latin typeface="Cambria Math" panose="02040503050406030204" pitchFamily="18" charset="0"/>
                          </a:rPr>
                          <m:t>𝛼</m:t>
                        </m:r>
                      </m:sup>
                    </m:sSup>
                  </m:oMath>
                </m:oMathPara>
              </a14:m>
              <a:endParaRPr kumimoji="1" lang="en-US" altLang="ja-JP" sz="1100"/>
            </a:p>
            <a:p>
              <a:r>
                <a:rPr kumimoji="1" lang="ja-JP" altLang="en-US" sz="1100"/>
                <a:t>ソローの基本方程式</a:t>
              </a:r>
              <a:endParaRPr kumimoji="1" lang="en-US" altLang="ja-JP" sz="1100"/>
            </a:p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en-US" altLang="ja-JP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∆</m:t>
                    </m:r>
                    <m:r>
                      <a:rPr kumimoji="1" lang="en-US" altLang="ja-JP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𝑘</m:t>
                    </m:r>
                    <m:r>
                      <a:rPr kumimoji="1" lang="en-US" altLang="ja-JP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r>
                      <a:rPr kumimoji="1" lang="en-US" altLang="ja-JP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𝑠𝑦</m:t>
                    </m:r>
                    <m:r>
                      <a:rPr kumimoji="1" lang="en-US" altLang="ja-JP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−</m:t>
                    </m:r>
                    <m:r>
                      <a:rPr kumimoji="1" lang="en-US" altLang="ja-JP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𝑛𝑘</m:t>
                    </m:r>
                  </m:oMath>
                </m:oMathPara>
              </a14:m>
              <a:endParaRPr kumimoji="1" lang="en-US" altLang="ja-JP" sz="1100"/>
            </a:p>
          </xdr:txBody>
        </xdr:sp>
      </mc:Choice>
      <mc:Fallback>
        <xdr:sp macro="" textlink="">
          <xdr:nvSpPr>
            <xdr:cNvPr id="5" name="テキスト ボックス 4">
              <a:extLst>
                <a:ext uri="{FF2B5EF4-FFF2-40B4-BE49-F238E27FC236}">
                  <a16:creationId xmlns:a16="http://schemas.microsoft.com/office/drawing/2014/main" id="{13975BBF-E9A9-4A1D-9502-478D8919963D}"/>
                </a:ext>
              </a:extLst>
            </xdr:cNvPr>
            <xdr:cNvSpPr txBox="1"/>
          </xdr:nvSpPr>
          <xdr:spPr>
            <a:xfrm>
              <a:off x="6862763" y="1385889"/>
              <a:ext cx="1454244" cy="908967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>
                  <a:lumMod val="50000"/>
                  <a:lumOff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/>
                <a:t>１人あたり生産関数</a:t>
              </a:r>
              <a:endParaRPr kumimoji="1" lang="en-US" altLang="ja-JP" sz="1100"/>
            </a:p>
            <a:p>
              <a:r>
                <a:rPr kumimoji="1" lang="en-US" altLang="ja-JP" sz="1100" b="0" i="0">
                  <a:latin typeface="Cambria Math" panose="02040503050406030204" pitchFamily="18" charset="0"/>
                </a:rPr>
                <a:t>𝑦=𝐴𝑘^</a:t>
              </a:r>
              <a:r>
                <a:rPr kumimoji="1" lang="ja-JP" altLang="en-US" sz="1100" b="0" i="0">
                  <a:latin typeface="Cambria Math" panose="02040503050406030204" pitchFamily="18" charset="0"/>
                </a:rPr>
                <a:t>𝛼</a:t>
              </a:r>
              <a:endParaRPr kumimoji="1" lang="en-US" altLang="ja-JP" sz="1100"/>
            </a:p>
            <a:p>
              <a:r>
                <a:rPr kumimoji="1" lang="ja-JP" altLang="en-US" sz="1100"/>
                <a:t>ソローの基本方程式</a:t>
              </a:r>
              <a:endParaRPr kumimoji="1" lang="en-US" altLang="ja-JP" sz="1100"/>
            </a:p>
            <a:p>
              <a:r>
                <a:rPr kumimoji="1" lang="en-US" altLang="ja-JP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kumimoji="1" lang="en-US" altLang="ja-JP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𝑘=𝑠𝑦−𝑛𝑘</a:t>
              </a:r>
              <a:endParaRPr kumimoji="1" lang="en-US" altLang="ja-JP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38099</xdr:colOff>
      <xdr:row>10</xdr:row>
      <xdr:rowOff>123833</xdr:rowOff>
    </xdr:from>
    <xdr:to>
      <xdr:col>12</xdr:col>
      <xdr:colOff>61911</xdr:colOff>
      <xdr:row>22</xdr:row>
      <xdr:rowOff>180983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F745450-AB94-4412-AEB5-F9C674A893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52388</xdr:colOff>
      <xdr:row>1</xdr:row>
      <xdr:rowOff>147636</xdr:rowOff>
    </xdr:from>
    <xdr:to>
      <xdr:col>21</xdr:col>
      <xdr:colOff>661988</xdr:colOff>
      <xdr:row>16</xdr:row>
      <xdr:rowOff>219074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EF5E28B-2648-4183-9C5C-8ABE39424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01176" y="371474"/>
          <a:ext cx="6096000" cy="3429000"/>
        </a:xfrm>
        <a:prstGeom prst="rect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</xdr:pic>
    <xdr:clientData/>
  </xdr:twoCellAnchor>
  <xdr:twoCellAnchor editAs="oneCell">
    <xdr:from>
      <xdr:col>13</xdr:col>
      <xdr:colOff>57150</xdr:colOff>
      <xdr:row>17</xdr:row>
      <xdr:rowOff>109539</xdr:rowOff>
    </xdr:from>
    <xdr:to>
      <xdr:col>21</xdr:col>
      <xdr:colOff>666750</xdr:colOff>
      <xdr:row>32</xdr:row>
      <xdr:rowOff>180977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63ED665C-31E9-45A7-AAE9-683EAF5E8E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405938" y="3914777"/>
          <a:ext cx="6096000" cy="3429000"/>
        </a:xfrm>
        <a:prstGeom prst="rect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</xdr:pic>
    <xdr:clientData/>
  </xdr:twoCellAnchor>
  <xdr:oneCellAnchor>
    <xdr:from>
      <xdr:col>9</xdr:col>
      <xdr:colOff>257175</xdr:colOff>
      <xdr:row>6</xdr:row>
      <xdr:rowOff>42864</xdr:rowOff>
    </xdr:from>
    <xdr:ext cx="1454244" cy="90896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7" name="テキスト ボックス 6">
              <a:extLst>
                <a:ext uri="{FF2B5EF4-FFF2-40B4-BE49-F238E27FC236}">
                  <a16:creationId xmlns:a16="http://schemas.microsoft.com/office/drawing/2014/main" id="{19F861D7-E90A-44E5-92AB-182C6B48E44F}"/>
                </a:ext>
              </a:extLst>
            </xdr:cNvPr>
            <xdr:cNvSpPr txBox="1"/>
          </xdr:nvSpPr>
          <xdr:spPr>
            <a:xfrm>
              <a:off x="6862763" y="1385889"/>
              <a:ext cx="1454244" cy="908967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>
                  <a:lumMod val="50000"/>
                  <a:lumOff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/>
                <a:t>１人あたり生産関数</a:t>
              </a:r>
              <a:endParaRPr kumimoji="1" lang="en-US" altLang="ja-JP" sz="1100"/>
            </a:p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𝑦</m:t>
                    </m:r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𝐴</m:t>
                    </m:r>
                    <m:sSup>
                      <m:sSup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𝑘</m:t>
                        </m:r>
                      </m:e>
                      <m:sup>
                        <m:r>
                          <a:rPr kumimoji="1" lang="ja-JP" altLang="en-US" sz="1100" b="0" i="1">
                            <a:latin typeface="Cambria Math" panose="02040503050406030204" pitchFamily="18" charset="0"/>
                          </a:rPr>
                          <m:t>𝛼</m:t>
                        </m:r>
                      </m:sup>
                    </m:sSup>
                  </m:oMath>
                </m:oMathPara>
              </a14:m>
              <a:endParaRPr kumimoji="1" lang="en-US" altLang="ja-JP" sz="1100"/>
            </a:p>
            <a:p>
              <a:r>
                <a:rPr kumimoji="1" lang="ja-JP" altLang="en-US" sz="1100"/>
                <a:t>ソローの基本方程式</a:t>
              </a:r>
              <a:endParaRPr kumimoji="1" lang="en-US" altLang="ja-JP" sz="1100"/>
            </a:p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en-US" altLang="ja-JP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∆</m:t>
                    </m:r>
                    <m:r>
                      <a:rPr kumimoji="1" lang="en-US" altLang="ja-JP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𝑘</m:t>
                    </m:r>
                    <m:r>
                      <a:rPr kumimoji="1" lang="en-US" altLang="ja-JP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r>
                      <a:rPr kumimoji="1" lang="en-US" altLang="ja-JP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𝑠𝑦</m:t>
                    </m:r>
                    <m:r>
                      <a:rPr kumimoji="1" lang="en-US" altLang="ja-JP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−</m:t>
                    </m:r>
                    <m:r>
                      <a:rPr kumimoji="1" lang="en-US" altLang="ja-JP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𝑛𝑘</m:t>
                    </m:r>
                  </m:oMath>
                </m:oMathPara>
              </a14:m>
              <a:endParaRPr kumimoji="1" lang="en-US" altLang="ja-JP" sz="1100"/>
            </a:p>
          </xdr:txBody>
        </xdr:sp>
      </mc:Choice>
      <mc:Fallback>
        <xdr:sp macro="" textlink="">
          <xdr:nvSpPr>
            <xdr:cNvPr id="7" name="テキスト ボックス 6">
              <a:extLst>
                <a:ext uri="{FF2B5EF4-FFF2-40B4-BE49-F238E27FC236}">
                  <a16:creationId xmlns:a16="http://schemas.microsoft.com/office/drawing/2014/main" id="{19F861D7-E90A-44E5-92AB-182C6B48E44F}"/>
                </a:ext>
              </a:extLst>
            </xdr:cNvPr>
            <xdr:cNvSpPr txBox="1"/>
          </xdr:nvSpPr>
          <xdr:spPr>
            <a:xfrm>
              <a:off x="6862763" y="1385889"/>
              <a:ext cx="1454244" cy="908967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>
                  <a:lumMod val="50000"/>
                  <a:lumOff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/>
                <a:t>１人あたり生産関数</a:t>
              </a:r>
              <a:endParaRPr kumimoji="1" lang="en-US" altLang="ja-JP" sz="1100"/>
            </a:p>
            <a:p>
              <a:r>
                <a:rPr kumimoji="1" lang="en-US" altLang="ja-JP" sz="1100" b="0" i="0">
                  <a:latin typeface="Cambria Math" panose="02040503050406030204" pitchFamily="18" charset="0"/>
                </a:rPr>
                <a:t>𝑦=𝐴𝑘^</a:t>
              </a:r>
              <a:r>
                <a:rPr kumimoji="1" lang="ja-JP" altLang="en-US" sz="1100" b="0" i="0">
                  <a:latin typeface="Cambria Math" panose="02040503050406030204" pitchFamily="18" charset="0"/>
                </a:rPr>
                <a:t>𝛼</a:t>
              </a:r>
              <a:endParaRPr kumimoji="1" lang="en-US" altLang="ja-JP" sz="1100"/>
            </a:p>
            <a:p>
              <a:r>
                <a:rPr kumimoji="1" lang="ja-JP" altLang="en-US" sz="1100"/>
                <a:t>ソローの基本方程式</a:t>
              </a:r>
              <a:endParaRPr kumimoji="1" lang="en-US" altLang="ja-JP" sz="1100"/>
            </a:p>
            <a:p>
              <a:r>
                <a:rPr kumimoji="1" lang="en-US" altLang="ja-JP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kumimoji="1" lang="en-US" altLang="ja-JP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𝑘=𝑠𝑦−𝑛𝑘</a:t>
              </a:r>
              <a:endParaRPr kumimoji="1" lang="en-US" altLang="ja-JP" sz="11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42861</xdr:colOff>
      <xdr:row>12</xdr:row>
      <xdr:rowOff>85734</xdr:rowOff>
    </xdr:from>
    <xdr:to>
      <xdr:col>12</xdr:col>
      <xdr:colOff>66673</xdr:colOff>
      <xdr:row>24</xdr:row>
      <xdr:rowOff>142884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BA7BB62-B173-4B29-8B84-6C632A6E41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13</xdr:col>
      <xdr:colOff>142875</xdr:colOff>
      <xdr:row>2</xdr:row>
      <xdr:rowOff>119062</xdr:rowOff>
    </xdr:from>
    <xdr:ext cx="3147015" cy="625062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テキスト ボックス 3">
              <a:extLst>
                <a:ext uri="{FF2B5EF4-FFF2-40B4-BE49-F238E27FC236}">
                  <a16:creationId xmlns:a16="http://schemas.microsoft.com/office/drawing/2014/main" id="{99772CA6-967F-4B29-8B01-D807A6D79355}"/>
                </a:ext>
              </a:extLst>
            </xdr:cNvPr>
            <xdr:cNvSpPr txBox="1"/>
          </xdr:nvSpPr>
          <xdr:spPr>
            <a:xfrm>
              <a:off x="9491663" y="566737"/>
              <a:ext cx="3147015" cy="6250622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>
                  <a:lumMod val="50000"/>
                  <a:lumOff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/>
                <a:t>＜補足＞離散時間におけるソローの基本方程式</a:t>
              </a:r>
              <a:endParaRPr kumimoji="1" lang="en-US" altLang="ja-JP" sz="1100"/>
            </a:p>
            <a:p>
              <a:r>
                <a:rPr kumimoji="1" lang="ja-JP" altLang="en-US" sz="1100"/>
                <a:t>離散時間における資本蓄積式は、</a:t>
              </a:r>
              <a:endParaRPr kumimoji="1" lang="en-US" altLang="ja-JP" sz="1100"/>
            </a:p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𝐾</m:t>
                        </m:r>
                      </m:e>
                      <m:sub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𝑡</m:t>
                        </m:r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+1</m:t>
                        </m:r>
                      </m:sub>
                    </m:sSub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kumimoji="1" lang="en-US" altLang="ja-JP" sz="11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𝐾</m:t>
                        </m:r>
                      </m:e>
                      <m:sub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𝑡</m:t>
                        </m:r>
                      </m:sub>
                    </m:sSub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sSub>
                      <m:sSubPr>
                        <m:ctrlP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𝐼</m:t>
                        </m:r>
                      </m:e>
                      <m:sub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𝑡</m:t>
                        </m:r>
                      </m:sub>
                    </m:sSub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</m:t>
                    </m:r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⋯</m:t>
                    </m:r>
                    <m:d>
                      <m:dPr>
                        <m:ctrlP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</m:ctrlPr>
                      </m:d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1</m:t>
                        </m:r>
                      </m:e>
                    </m:d>
                  </m:oMath>
                </m:oMathPara>
              </a14:m>
              <a:endParaRPr kumimoji="1" lang="en-US" altLang="ja-JP" sz="1100"/>
            </a:p>
            <a:p>
              <a:r>
                <a:rPr kumimoji="1" lang="ja-JP" altLang="en-US" sz="1100"/>
                <a:t>である。</a:t>
              </a:r>
              <a:endParaRPr kumimoji="1" lang="en-US" altLang="ja-JP" sz="1100"/>
            </a:p>
            <a:p>
              <a:r>
                <a:rPr kumimoji="1" lang="ja-JP" altLang="en-US" sz="1100"/>
                <a:t>また、財市場均衡条件と貯蓄関数より、</a:t>
              </a:r>
              <a:endParaRPr kumimoji="1" lang="en-US" altLang="ja-JP" sz="1100"/>
            </a:p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𝐼</m:t>
                        </m:r>
                      </m:e>
                      <m:sub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𝑡</m:t>
                        </m:r>
                      </m:sub>
                    </m:sSub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sSub>
                      <m:sSubPr>
                        <m:ctrlP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𝑆</m:t>
                        </m:r>
                      </m:e>
                      <m:sub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𝑡</m:t>
                        </m:r>
                      </m:sub>
                    </m:sSub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𝑠</m:t>
                    </m:r>
                    <m:sSub>
                      <m:sSubPr>
                        <m:ctrlP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𝑌</m:t>
                        </m:r>
                      </m:e>
                      <m:sub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𝑡</m:t>
                        </m:r>
                      </m:sub>
                    </m:sSub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</m:t>
                    </m:r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⋯</m:t>
                    </m:r>
                    <m:d>
                      <m:dPr>
                        <m:ctrlP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</m:ctrlPr>
                      </m:d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2</m:t>
                        </m:r>
                      </m:e>
                    </m:d>
                  </m:oMath>
                </m:oMathPara>
              </a14:m>
              <a:endParaRPr kumimoji="1" lang="en-US" altLang="ja-JP" sz="1100"/>
            </a:p>
            <a:p>
              <a:r>
                <a:rPr kumimoji="1" lang="ja-JP" altLang="en-US" sz="1100"/>
                <a:t>となるので、</a:t>
              </a:r>
              <a:r>
                <a:rPr kumimoji="1" lang="en-US" altLang="ja-JP" sz="1100"/>
                <a:t>(2)</a:t>
              </a:r>
              <a:r>
                <a:rPr kumimoji="1" lang="ja-JP" altLang="en-US" sz="1100"/>
                <a:t>式を</a:t>
              </a:r>
              <a:r>
                <a:rPr kumimoji="1" lang="en-US" altLang="ja-JP" sz="1100"/>
                <a:t>(1)</a:t>
              </a:r>
              <a:r>
                <a:rPr kumimoji="1" lang="ja-JP" altLang="en-US" sz="1100"/>
                <a:t>式に代入すると、</a:t>
              </a:r>
              <a:endParaRPr kumimoji="1" lang="en-US" altLang="ja-JP" sz="1100"/>
            </a:p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1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𝐾</m:t>
                        </m:r>
                      </m:e>
                      <m:sub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𝑡</m:t>
                        </m:r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+1</m:t>
                        </m:r>
                      </m:sub>
                    </m:sSub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−</m:t>
                    </m:r>
                    <m:sSub>
                      <m:sSubPr>
                        <m:ctrlPr>
                          <a:rPr kumimoji="1" lang="en-US" altLang="ja-JP" sz="11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𝐾</m:t>
                        </m:r>
                      </m:e>
                      <m:sub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𝑡</m:t>
                        </m:r>
                      </m:sub>
                    </m:sSub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=</m:t>
                    </m:r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𝑠</m:t>
                    </m:r>
                    <m:sSub>
                      <m:sSubPr>
                        <m:ctrlP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𝑌</m:t>
                        </m:r>
                      </m:e>
                      <m:sub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𝑡</m:t>
                        </m:r>
                      </m:sub>
                    </m:sSub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  ⋯</m:t>
                    </m:r>
                    <m:d>
                      <m:dPr>
                        <m:ctrlP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3</m:t>
                        </m:r>
                      </m:e>
                    </m:d>
                  </m:oMath>
                </m:oMathPara>
              </a14:m>
              <a:endParaRPr kumimoji="1" lang="en-US" altLang="ja-JP" sz="1100"/>
            </a:p>
            <a:p>
              <a:r>
                <a:rPr kumimoji="1" lang="ja-JP" altLang="en-US" sz="1100"/>
                <a:t>となる。</a:t>
              </a:r>
              <a:endParaRPr kumimoji="1" lang="en-US" altLang="ja-JP" sz="1100"/>
            </a:p>
            <a:p>
              <a:r>
                <a:rPr kumimoji="1" lang="en-US" altLang="ja-JP" sz="1100"/>
                <a:t>(3)</a:t>
              </a:r>
              <a:r>
                <a:rPr kumimoji="1" lang="ja-JP" altLang="en-US" sz="1100"/>
                <a:t>式の両辺を</a:t>
              </a:r>
              <a14:m>
                <m:oMath xmlns:m="http://schemas.openxmlformats.org/officeDocument/2006/math">
                  <m:sSub>
                    <m:sSubPr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𝐿</m:t>
                      </m:r>
                    </m:e>
                    <m: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𝑡</m:t>
                      </m:r>
                    </m:sub>
                  </m:sSub>
                </m:oMath>
              </a14:m>
              <a:r>
                <a:rPr kumimoji="1" lang="ja-JP" altLang="en-US" sz="1100"/>
                <a:t>で割り、</a:t>
              </a:r>
              <a:endParaRPr kumimoji="1" lang="en-US" altLang="ja-JP" sz="1100"/>
            </a:p>
            <a:p>
              <a14:m>
                <m:oMath xmlns:m="http://schemas.openxmlformats.org/officeDocument/2006/math">
                  <m:sSub>
                    <m:sSubPr>
                      <m:ctrlPr>
                        <a:rPr kumimoji="1" lang="en-US" altLang="ja-JP" sz="1100" i="1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𝐿</m:t>
                      </m:r>
                    </m:e>
                    <m: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𝑡</m:t>
                      </m:r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+1</m:t>
                      </m:r>
                    </m:sub>
                  </m:sSub>
                  <m:r>
                    <a:rPr kumimoji="1" lang="en-US" altLang="ja-JP" sz="1100" b="0" i="1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=</m:t>
                  </m:r>
                  <m:d>
                    <m:dPr>
                      <m:ctrlP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1+</m:t>
                      </m:r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𝑛</m:t>
                      </m:r>
                    </m:e>
                  </m:d>
                  <m:sSub>
                    <m:sSubPr>
                      <m:ctrlP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𝐿</m:t>
                      </m:r>
                    </m:e>
                    <m: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𝑡</m:t>
                      </m:r>
                    </m:sub>
                  </m:sSub>
                </m:oMath>
              </a14:m>
              <a:r>
                <a:rPr kumimoji="1" lang="ja-JP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であることに注意をして、</a:t>
              </a:r>
              <a:endParaRPr kumimoji="1" lang="en-US" altLang="ja-JP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kumimoji="1" lang="ja-JP" altLang="en-US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式変形をしていくと、</a:t>
              </a:r>
              <a:endParaRPr kumimoji="1" lang="en-US" altLang="ja-JP" sz="1100"/>
            </a:p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kumimoji="1" lang="en-US" altLang="ja-JP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kumimoji="1" lang="en-US" altLang="ja-JP" sz="110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𝐾</m:t>
                            </m:r>
                          </m:e>
                          <m:sub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𝑡</m:t>
                            </m:r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+1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kumimoji="1" lang="en-US" altLang="ja-JP" sz="110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𝐿</m:t>
                            </m:r>
                          </m:e>
                          <m:sub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𝑡</m:t>
                            </m:r>
                          </m:sub>
                        </m:sSub>
                      </m:den>
                    </m:f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−</m:t>
                    </m:r>
                    <m:f>
                      <m:fPr>
                        <m:ctrlPr>
                          <a:rPr kumimoji="1" lang="en-US" altLang="ja-JP" sz="11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kumimoji="1" lang="en-US" altLang="ja-JP" sz="110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𝐾</m:t>
                            </m:r>
                          </m:e>
                          <m:sub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𝑡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kumimoji="1" lang="en-US" altLang="ja-JP" sz="110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𝐿</m:t>
                            </m:r>
                          </m:e>
                          <m:sub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𝑡</m:t>
                            </m:r>
                          </m:sub>
                        </m:sSub>
                      </m:den>
                    </m:f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=</m:t>
                    </m:r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𝑠</m:t>
                    </m:r>
                    <m:f>
                      <m:fPr>
                        <m:ctrlPr>
                          <a:rPr kumimoji="1" lang="en-US" altLang="ja-JP" sz="11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kumimoji="1" lang="en-US" altLang="ja-JP" sz="110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𝑌</m:t>
                            </m:r>
                          </m:e>
                          <m:sub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𝑡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kumimoji="1" lang="en-US" altLang="ja-JP" sz="110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𝐿</m:t>
                            </m:r>
                          </m:e>
                          <m:sub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𝑡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kumimoji="1" lang="en-US" altLang="ja-JP" sz="1100"/>
            </a:p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kumimoji="1" lang="en-US" altLang="ja-JP" sz="11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kumimoji="1" lang="en-US" altLang="ja-JP" sz="110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𝐾</m:t>
                            </m:r>
                          </m:e>
                          <m:sub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𝑡</m:t>
                            </m:r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+1</m:t>
                            </m:r>
                          </m:sub>
                        </m:sSub>
                      </m:num>
                      <m:den>
                        <m:f>
                          <m:fPr>
                            <m:ctrlP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kumimoji="1" lang="en-US" altLang="ja-JP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𝐿</m:t>
                                </m:r>
                              </m:e>
                              <m:sub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𝑡</m:t>
                                </m:r>
                                <m:r>
                                  <a:rPr kumimoji="1" lang="en-US" altLang="ja-JP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+1</m:t>
                                </m:r>
                              </m:sub>
                            </m:sSub>
                          </m:num>
                          <m:den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1+</m:t>
                            </m:r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𝑛</m:t>
                            </m:r>
                          </m:den>
                        </m:f>
                      </m:den>
                    </m:f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−</m:t>
                    </m:r>
                    <m:sSub>
                      <m:sSubPr>
                        <m:ctrlPr>
                          <a:rPr kumimoji="1" lang="en-US" altLang="ja-JP" sz="11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𝑘</m:t>
                        </m:r>
                      </m:e>
                      <m:sub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𝑡</m:t>
                        </m:r>
                      </m:sub>
                    </m:sSub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=</m:t>
                    </m:r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𝑠</m:t>
                    </m:r>
                    <m:sSub>
                      <m:sSubPr>
                        <m:ctrlPr>
                          <a:rPr kumimoji="1" lang="en-US" altLang="ja-JP" sz="11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𝑦</m:t>
                        </m:r>
                      </m:e>
                      <m:sub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𝑡</m:t>
                        </m:r>
                      </m:sub>
                    </m:sSub>
                  </m:oMath>
                </m:oMathPara>
              </a14:m>
              <a:endParaRPr kumimoji="1" lang="en-US" altLang="ja-JP" sz="1100"/>
            </a:p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kumimoji="1" lang="en-US" altLang="ja-JP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1+</m:t>
                        </m:r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𝑛</m:t>
                        </m:r>
                      </m:e>
                    </m:d>
                    <m:f>
                      <m:fPr>
                        <m:ctrlPr>
                          <a:rPr kumimoji="1" lang="en-US" altLang="ja-JP" sz="11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kumimoji="1" lang="en-US" altLang="ja-JP" sz="110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𝐾</m:t>
                            </m:r>
                          </m:e>
                          <m:sub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𝑡</m:t>
                            </m:r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+1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kumimoji="1" lang="en-US" altLang="ja-JP" sz="110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𝐿</m:t>
                            </m:r>
                          </m:e>
                          <m:sub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𝑡</m:t>
                            </m:r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+1</m:t>
                            </m:r>
                          </m:sub>
                        </m:sSub>
                      </m:den>
                    </m:f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−</m:t>
                    </m:r>
                    <m:sSub>
                      <m:sSubPr>
                        <m:ctrlPr>
                          <a:rPr kumimoji="1" lang="en-US" altLang="ja-JP" sz="11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𝑘</m:t>
                        </m:r>
                      </m:e>
                      <m:sub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𝑡</m:t>
                        </m:r>
                      </m:sub>
                    </m:sSub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=</m:t>
                    </m:r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𝑠</m:t>
                    </m:r>
                    <m:sSub>
                      <m:sSubPr>
                        <m:ctrlPr>
                          <a:rPr kumimoji="1" lang="en-US" altLang="ja-JP" sz="11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𝑦</m:t>
                        </m:r>
                      </m:e>
                      <m:sub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𝑡</m:t>
                        </m:r>
                      </m:sub>
                    </m:sSub>
                  </m:oMath>
                </m:oMathPara>
              </a14:m>
              <a:endParaRPr kumimoji="1" lang="en-US" altLang="ja-JP" sz="1100"/>
            </a:p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kumimoji="1" lang="en-US" altLang="ja-JP" sz="11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1+</m:t>
                        </m:r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𝑛</m:t>
                        </m:r>
                      </m:e>
                    </m:d>
                    <m:sSub>
                      <m:sSubPr>
                        <m:ctrlPr>
                          <a:rPr kumimoji="1" lang="en-US" altLang="ja-JP" sz="11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𝑘</m:t>
                        </m:r>
                      </m:e>
                      <m:sub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𝑡</m:t>
                        </m:r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+1</m:t>
                        </m:r>
                      </m:sub>
                    </m:sSub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−</m:t>
                    </m:r>
                    <m:sSub>
                      <m:sSubPr>
                        <m:ctrlPr>
                          <a:rPr kumimoji="1" lang="en-US" altLang="ja-JP" sz="11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𝑘</m:t>
                        </m:r>
                      </m:e>
                      <m:sub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𝑡</m:t>
                        </m:r>
                      </m:sub>
                    </m:sSub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=</m:t>
                    </m:r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𝑠</m:t>
                    </m:r>
                    <m:sSub>
                      <m:sSubPr>
                        <m:ctrlPr>
                          <a:rPr kumimoji="1" lang="en-US" altLang="ja-JP" sz="11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𝑦</m:t>
                        </m:r>
                      </m:e>
                      <m:sub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𝑡</m:t>
                        </m:r>
                      </m:sub>
                    </m:sSub>
                  </m:oMath>
                </m:oMathPara>
              </a14:m>
              <a:endParaRPr kumimoji="1" lang="en-US" altLang="ja-JP" sz="1100"/>
            </a:p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kumimoji="1" lang="en-US" altLang="ja-JP" sz="11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1+</m:t>
                        </m:r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𝑛</m:t>
                        </m:r>
                      </m:e>
                    </m:d>
                    <m:sSub>
                      <m:sSubPr>
                        <m:ctrlPr>
                          <a:rPr kumimoji="1" lang="en-US" altLang="ja-JP" sz="11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𝑘</m:t>
                        </m:r>
                      </m:e>
                      <m:sub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𝑡</m:t>
                        </m:r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+1</m:t>
                        </m:r>
                      </m:sub>
                    </m:sSub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−</m:t>
                    </m:r>
                    <m:sSub>
                      <m:sSubPr>
                        <m:ctrlPr>
                          <a:rPr kumimoji="1" lang="en-US" altLang="ja-JP" sz="11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𝑘</m:t>
                        </m:r>
                      </m:e>
                      <m:sub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𝑡</m:t>
                        </m:r>
                      </m:sub>
                    </m:sSub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−</m:t>
                    </m:r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𝑛</m:t>
                    </m:r>
                    <m:sSub>
                      <m:sSubPr>
                        <m:ctrlPr>
                          <a:rPr kumimoji="1" lang="en-US" altLang="ja-JP" sz="11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𝑘</m:t>
                        </m:r>
                      </m:e>
                      <m:sub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𝑡</m:t>
                        </m:r>
                      </m:sub>
                    </m:sSub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=</m:t>
                    </m:r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𝑠</m:t>
                    </m:r>
                    <m:sSub>
                      <m:sSubPr>
                        <m:ctrlPr>
                          <a:rPr kumimoji="1" lang="en-US" altLang="ja-JP" sz="11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𝑦</m:t>
                        </m:r>
                      </m:e>
                      <m:sub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𝑡</m:t>
                        </m:r>
                      </m:sub>
                    </m:sSub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−</m:t>
                    </m:r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𝑛</m:t>
                    </m:r>
                    <m:sSub>
                      <m:sSubPr>
                        <m:ctrlPr>
                          <a:rPr kumimoji="1" lang="en-US" altLang="ja-JP" sz="11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𝑘</m:t>
                        </m:r>
                      </m:e>
                      <m:sub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𝑡</m:t>
                        </m:r>
                      </m:sub>
                    </m:sSub>
                  </m:oMath>
                </m:oMathPara>
              </a14:m>
              <a:endParaRPr kumimoji="1" lang="en-US" altLang="ja-JP" sz="1100"/>
            </a:p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kumimoji="1" lang="en-US" altLang="ja-JP" sz="11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1+</m:t>
                        </m:r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𝑛</m:t>
                        </m:r>
                      </m:e>
                    </m:d>
                    <m:sSub>
                      <m:sSubPr>
                        <m:ctrlPr>
                          <a:rPr kumimoji="1" lang="en-US" altLang="ja-JP" sz="11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𝑘</m:t>
                        </m:r>
                      </m:e>
                      <m:sub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𝑡</m:t>
                        </m:r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+1</m:t>
                        </m:r>
                      </m:sub>
                    </m:sSub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−</m:t>
                    </m:r>
                    <m:d>
                      <m:dPr>
                        <m:ctrlPr>
                          <a:rPr kumimoji="1" lang="en-US" altLang="ja-JP" sz="11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1+</m:t>
                        </m:r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𝑛</m:t>
                        </m:r>
                      </m:e>
                    </m:d>
                    <m:sSub>
                      <m:sSubPr>
                        <m:ctrlPr>
                          <a:rPr kumimoji="1" lang="en-US" altLang="ja-JP" sz="11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𝑘</m:t>
                        </m:r>
                      </m:e>
                      <m:sub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𝑡</m:t>
                        </m:r>
                      </m:sub>
                    </m:sSub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=</m:t>
                    </m:r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𝑠</m:t>
                    </m:r>
                    <m:sSub>
                      <m:sSubPr>
                        <m:ctrlPr>
                          <a:rPr kumimoji="1" lang="en-US" altLang="ja-JP" sz="11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𝑦</m:t>
                        </m:r>
                      </m:e>
                      <m:sub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𝑡</m:t>
                        </m:r>
                      </m:sub>
                    </m:sSub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−</m:t>
                    </m:r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𝑛</m:t>
                    </m:r>
                    <m:sSub>
                      <m:sSubPr>
                        <m:ctrlPr>
                          <a:rPr kumimoji="1" lang="en-US" altLang="ja-JP" sz="11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𝑘</m:t>
                        </m:r>
                      </m:e>
                      <m:sub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𝑡</m:t>
                        </m:r>
                      </m:sub>
                    </m:sSub>
                  </m:oMath>
                </m:oMathPara>
              </a14:m>
              <a:endParaRPr kumimoji="1" lang="en-US" altLang="ja-JP" sz="1100"/>
            </a:p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kumimoji="1" lang="en-US" altLang="ja-JP" sz="11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1+</m:t>
                        </m:r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𝑛</m:t>
                        </m:r>
                      </m:e>
                    </m:d>
                    <m:d>
                      <m:dPr>
                        <m:ctrlP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kumimoji="1" lang="en-US" altLang="ja-JP" sz="110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𝑘</m:t>
                            </m:r>
                          </m:e>
                          <m:sub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𝑡</m:t>
                            </m:r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+1</m:t>
                            </m:r>
                          </m:sub>
                        </m:sSub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kumimoji="1" lang="en-US" altLang="ja-JP" sz="110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𝑘</m:t>
                            </m:r>
                          </m:e>
                          <m:sub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𝑡</m:t>
                            </m:r>
                          </m:sub>
                        </m:sSub>
                      </m:e>
                    </m:d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=</m:t>
                    </m:r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𝑠</m:t>
                    </m:r>
                    <m:sSub>
                      <m:sSubPr>
                        <m:ctrlPr>
                          <a:rPr kumimoji="1" lang="en-US" altLang="ja-JP" sz="11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𝑦</m:t>
                        </m:r>
                      </m:e>
                      <m:sub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𝑡</m:t>
                        </m:r>
                      </m:sub>
                    </m:sSub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−</m:t>
                    </m:r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𝑛</m:t>
                    </m:r>
                    <m:sSub>
                      <m:sSubPr>
                        <m:ctrlPr>
                          <a:rPr kumimoji="1" lang="en-US" altLang="ja-JP" sz="11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𝑘</m:t>
                        </m:r>
                      </m:e>
                      <m:sub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𝑡</m:t>
                        </m:r>
                      </m:sub>
                    </m:sSub>
                  </m:oMath>
                </m:oMathPara>
              </a14:m>
              <a:endParaRPr kumimoji="1" lang="en-US" altLang="ja-JP" sz="1100"/>
            </a:p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kumimoji="1" lang="en-US" altLang="ja-JP" sz="11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1+</m:t>
                        </m:r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𝑛</m:t>
                        </m:r>
                      </m:e>
                    </m:d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∆</m:t>
                    </m:r>
                    <m:sSub>
                      <m:sSubPr>
                        <m:ctrlPr>
                          <a:rPr kumimoji="1" lang="en-US" altLang="ja-JP" sz="11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𝑘</m:t>
                        </m:r>
                      </m:e>
                      <m:sub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𝑡</m:t>
                        </m:r>
                      </m:sub>
                    </m:sSub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=</m:t>
                    </m:r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𝑠</m:t>
                    </m:r>
                    <m:sSub>
                      <m:sSubPr>
                        <m:ctrlPr>
                          <a:rPr kumimoji="1" lang="en-US" altLang="ja-JP" sz="11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𝑦</m:t>
                        </m:r>
                      </m:e>
                      <m:sub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𝑡</m:t>
                        </m:r>
                      </m:sub>
                    </m:sSub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−</m:t>
                    </m:r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𝑛</m:t>
                    </m:r>
                    <m:sSub>
                      <m:sSubPr>
                        <m:ctrlPr>
                          <a:rPr kumimoji="1" lang="en-US" altLang="ja-JP" sz="11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𝑘</m:t>
                        </m:r>
                      </m:e>
                      <m:sub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𝑡</m:t>
                        </m:r>
                      </m:sub>
                    </m:sSub>
                  </m:oMath>
                </m:oMathPara>
              </a14:m>
              <a:endParaRPr kumimoji="1" lang="en-US" altLang="ja-JP" sz="1100"/>
            </a:p>
            <a:p>
              <a:r>
                <a:rPr kumimoji="1" lang="ja-JP" altLang="en-US" sz="1100"/>
                <a:t>したがって、</a:t>
              </a:r>
              <a:endParaRPr kumimoji="1" lang="en-US" altLang="ja-JP" sz="1100"/>
            </a:p>
            <a:p>
              <a:r>
                <a:rPr kumimoji="1" lang="ja-JP" altLang="en-US" sz="1100"/>
                <a:t>離散時間におけるソローの基本方程式は、</a:t>
              </a:r>
              <a:endParaRPr kumimoji="1" lang="en-US" altLang="ja-JP" sz="1100"/>
            </a:p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∆</m:t>
                    </m:r>
                    <m:sSub>
                      <m:sSubPr>
                        <m:ctrlPr>
                          <a:rPr kumimoji="1" lang="en-US" altLang="ja-JP" sz="11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𝑘</m:t>
                        </m:r>
                      </m:e>
                      <m:sub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𝑡</m:t>
                        </m:r>
                      </m:sub>
                    </m:sSub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𝑠</m:t>
                        </m:r>
                        <m:sSub>
                          <m:sSubPr>
                            <m:ctrlPr>
                              <a:rPr kumimoji="1" lang="en-US" altLang="ja-JP" sz="110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𝑦</m:t>
                            </m:r>
                          </m:e>
                          <m:sub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𝑡</m:t>
                            </m:r>
                          </m:sub>
                        </m:sSub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𝑛</m:t>
                        </m:r>
                        <m:sSub>
                          <m:sSubPr>
                            <m:ctrlPr>
                              <a:rPr kumimoji="1" lang="en-US" altLang="ja-JP" sz="110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𝑘</m:t>
                            </m:r>
                          </m:e>
                          <m:sub>
                            <m: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𝑡</m:t>
                            </m:r>
                          </m:sub>
                        </m:sSub>
                      </m:num>
                      <m:den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1+</m:t>
                        </m:r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𝑛</m:t>
                        </m:r>
                      </m:den>
                    </m:f>
                  </m:oMath>
                </m:oMathPara>
              </a14:m>
              <a:endParaRPr kumimoji="1" lang="en-US" altLang="ja-JP" sz="1100"/>
            </a:p>
            <a:p>
              <a:r>
                <a:rPr kumimoji="1" lang="ja-JP" altLang="en-US" sz="1100"/>
                <a:t>となる。</a:t>
              </a:r>
              <a:endParaRPr kumimoji="1" lang="en-US" altLang="ja-JP" sz="1100"/>
            </a:p>
            <a:p>
              <a:r>
                <a:rPr kumimoji="1" lang="ja-JP" altLang="en-US" sz="1100"/>
                <a:t>この結果は</a:t>
              </a:r>
              <a:r>
                <a:rPr kumimoji="1" lang="en-US" altLang="ja-JP" sz="1100"/>
                <a:t>E</a:t>
              </a:r>
              <a:r>
                <a:rPr kumimoji="1" lang="ja-JP" altLang="en-US" sz="1100"/>
                <a:t>列で用いられている。</a:t>
              </a:r>
              <a:endParaRPr kumimoji="1" lang="en-US" altLang="ja-JP" sz="1100"/>
            </a:p>
            <a:p>
              <a:r>
                <a:rPr kumimoji="1" lang="ja-JP" altLang="en-US" sz="1100"/>
                <a:t>（</a:t>
              </a:r>
              <a:r>
                <a:rPr kumimoji="1" lang="ja-JP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例えば</a:t>
              </a:r>
              <a:r>
                <a:rPr kumimoji="1" lang="ja-JP" altLang="en-US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、</a:t>
              </a:r>
              <a:r>
                <a:rPr kumimoji="1" lang="en-US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E3</a:t>
              </a:r>
              <a:r>
                <a:rPr kumimoji="1" lang="ja-JP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セル</a:t>
              </a:r>
              <a:r>
                <a:rPr kumimoji="1" lang="ja-JP" altLang="en-US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式を見てみてください）</a:t>
              </a:r>
              <a:endParaRPr kumimoji="1" lang="en-US" altLang="ja-JP" sz="1100"/>
            </a:p>
          </xdr:txBody>
        </xdr:sp>
      </mc:Choice>
      <mc:Fallback>
        <xdr:sp macro="" textlink="">
          <xdr:nvSpPr>
            <xdr:cNvPr id="4" name="テキスト ボックス 3">
              <a:extLst>
                <a:ext uri="{FF2B5EF4-FFF2-40B4-BE49-F238E27FC236}">
                  <a16:creationId xmlns:a16="http://schemas.microsoft.com/office/drawing/2014/main" id="{99772CA6-967F-4B29-8B01-D807A6D79355}"/>
                </a:ext>
              </a:extLst>
            </xdr:cNvPr>
            <xdr:cNvSpPr txBox="1"/>
          </xdr:nvSpPr>
          <xdr:spPr>
            <a:xfrm>
              <a:off x="9491663" y="566737"/>
              <a:ext cx="3147015" cy="6250622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>
                  <a:lumMod val="50000"/>
                  <a:lumOff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/>
                <a:t>＜補足＞離散時間におけるソローの基本方程式</a:t>
              </a:r>
              <a:endParaRPr kumimoji="1" lang="en-US" altLang="ja-JP" sz="1100"/>
            </a:p>
            <a:p>
              <a:r>
                <a:rPr kumimoji="1" lang="ja-JP" altLang="en-US" sz="1100"/>
                <a:t>離散時間における資本蓄積式は、</a:t>
              </a:r>
              <a:endParaRPr kumimoji="1" lang="en-US" altLang="ja-JP" sz="1100"/>
            </a:p>
            <a:p>
              <a:r>
                <a:rPr kumimoji="1" lang="en-US" altLang="ja-JP" sz="1100" b="0" i="0">
                  <a:latin typeface="Cambria Math" panose="02040503050406030204" pitchFamily="18" charset="0"/>
                </a:rPr>
                <a:t>𝐾_(𝑡+1)−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𝐾_𝑡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=𝐼_𝑡   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⋯(1)</a:t>
              </a:r>
              <a:endParaRPr kumimoji="1" lang="en-US" altLang="ja-JP" sz="1100"/>
            </a:p>
            <a:p>
              <a:r>
                <a:rPr kumimoji="1" lang="ja-JP" altLang="en-US" sz="1100"/>
                <a:t>である。</a:t>
              </a:r>
              <a:endParaRPr kumimoji="1" lang="en-US" altLang="ja-JP" sz="1100"/>
            </a:p>
            <a:p>
              <a:r>
                <a:rPr kumimoji="1" lang="ja-JP" altLang="en-US" sz="1100"/>
                <a:t>また、財市場均衡条件と貯蓄関数より、</a:t>
              </a:r>
              <a:endParaRPr kumimoji="1" lang="en-US" altLang="ja-JP" sz="1100"/>
            </a:p>
            <a:p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𝐼_𝑡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=𝑆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_𝑡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=𝑠𝑌_𝑡   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⋯(2)</a:t>
              </a:r>
              <a:endParaRPr kumimoji="1" lang="en-US" altLang="ja-JP" sz="1100"/>
            </a:p>
            <a:p>
              <a:r>
                <a:rPr kumimoji="1" lang="ja-JP" altLang="en-US" sz="1100"/>
                <a:t>となるので、</a:t>
              </a:r>
              <a:r>
                <a:rPr kumimoji="1" lang="en-US" altLang="ja-JP" sz="1100"/>
                <a:t>(2)</a:t>
              </a:r>
              <a:r>
                <a:rPr kumimoji="1" lang="ja-JP" altLang="en-US" sz="1100"/>
                <a:t>式を</a:t>
              </a:r>
              <a:r>
                <a:rPr kumimoji="1" lang="en-US" altLang="ja-JP" sz="1100"/>
                <a:t>(1)</a:t>
              </a:r>
              <a:r>
                <a:rPr kumimoji="1" lang="ja-JP" altLang="en-US" sz="1100"/>
                <a:t>式に代入すると、</a:t>
              </a:r>
              <a:endParaRPr kumimoji="1" lang="en-US" altLang="ja-JP" sz="1100"/>
            </a:p>
            <a:p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𝐾_(𝑡+1)−𝐾_𝑡=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𝑠𝑌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_𝑡   ⋯(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3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kumimoji="1" lang="en-US" altLang="ja-JP" sz="1100"/>
            </a:p>
            <a:p>
              <a:r>
                <a:rPr kumimoji="1" lang="ja-JP" altLang="en-US" sz="1100"/>
                <a:t>となる。</a:t>
              </a:r>
              <a:endParaRPr kumimoji="1" lang="en-US" altLang="ja-JP" sz="1100"/>
            </a:p>
            <a:p>
              <a:r>
                <a:rPr kumimoji="1" lang="en-US" altLang="ja-JP" sz="1100"/>
                <a:t>(3)</a:t>
              </a:r>
              <a:r>
                <a:rPr kumimoji="1" lang="ja-JP" altLang="en-US" sz="1100"/>
                <a:t>式の両辺を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𝐿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_𝑡</a:t>
              </a:r>
              <a:r>
                <a:rPr kumimoji="1" lang="ja-JP" altLang="en-US" sz="1100"/>
                <a:t>で割り、</a:t>
              </a:r>
              <a:endParaRPr kumimoji="1" lang="en-US" altLang="ja-JP" sz="1100"/>
            </a:p>
            <a:p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𝐿_(𝑡+1)=(1+𝑛) 𝐿_𝑡</a:t>
              </a:r>
              <a:r>
                <a:rPr kumimoji="1" lang="ja-JP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であることに注意をして、</a:t>
              </a:r>
              <a:endParaRPr kumimoji="1" lang="en-US" altLang="ja-JP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kumimoji="1" lang="ja-JP" altLang="en-US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式変形をしていくと、</a:t>
              </a:r>
              <a:endParaRPr kumimoji="1" lang="en-US" altLang="ja-JP" sz="1100"/>
            </a:p>
            <a:p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𝐾_(𝑡+1)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/𝐿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_𝑡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−𝐾_𝑡/𝐿_𝑡 =𝑠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𝑌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_𝑡/𝐿_𝑡 </a:t>
              </a:r>
              <a:endParaRPr kumimoji="1" lang="en-US" altLang="ja-JP" sz="1100"/>
            </a:p>
            <a:p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𝐾_(𝑡+1)/(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𝐿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_(𝑡+1)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/(1+𝑛)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)−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𝑘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_𝑡=𝑠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𝑦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_𝑡</a:t>
              </a:r>
              <a:endParaRPr kumimoji="1" lang="en-US" altLang="ja-JP" sz="1100"/>
            </a:p>
            <a:p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1+𝑛)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𝐾_(𝑡+1)/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𝐿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_(𝑡+1) −𝑘_𝑡=𝑠𝑦_𝑡</a:t>
              </a:r>
              <a:endParaRPr kumimoji="1" lang="en-US" altLang="ja-JP" sz="1100"/>
            </a:p>
            <a:p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1+𝑛) 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𝑘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_(𝑡+1)−𝑘_𝑡=𝑠𝑦_𝑡</a:t>
              </a:r>
              <a:endParaRPr kumimoji="1" lang="en-US" altLang="ja-JP" sz="1100"/>
            </a:p>
            <a:p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1+𝑛) 𝑘_(𝑡+1)−𝑘_𝑡−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𝑛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𝑘_𝑡=𝑠𝑦_𝑡−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𝑛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𝑘_𝑡</a:t>
              </a:r>
              <a:endParaRPr kumimoji="1" lang="en-US" altLang="ja-JP" sz="1100"/>
            </a:p>
            <a:p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1+𝑛) 𝑘_(𝑡+1)−</a:t>
              </a:r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1+𝑛) 𝑘_𝑡=𝑠𝑦_𝑡−𝑛𝑘_𝑡</a:t>
              </a:r>
              <a:endParaRPr kumimoji="1" lang="en-US" altLang="ja-JP" sz="1100"/>
            </a:p>
            <a:p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1+𝑛)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𝑘_(𝑡+1)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𝑘_𝑡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)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=𝑠𝑦_𝑡−𝑛𝑘_𝑡</a:t>
              </a:r>
              <a:endParaRPr kumimoji="1" lang="en-US" altLang="ja-JP" sz="1100"/>
            </a:p>
            <a:p>
              <a:r>
                <a:rPr kumimoji="1" lang="en-US" altLang="ja-JP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1+𝑛)∆𝑘_𝑡=𝑠𝑦_𝑡−𝑛𝑘_𝑡</a:t>
              </a:r>
              <a:endParaRPr kumimoji="1" lang="en-US" altLang="ja-JP" sz="1100"/>
            </a:p>
            <a:p>
              <a:r>
                <a:rPr kumimoji="1" lang="ja-JP" altLang="en-US" sz="1100"/>
                <a:t>したがって、</a:t>
              </a:r>
              <a:endParaRPr kumimoji="1" lang="en-US" altLang="ja-JP" sz="1100"/>
            </a:p>
            <a:p>
              <a:r>
                <a:rPr kumimoji="1" lang="ja-JP" altLang="en-US" sz="1100"/>
                <a:t>離散時間におけるソローの基本方程式は、</a:t>
              </a:r>
              <a:endParaRPr kumimoji="1" lang="en-US" altLang="ja-JP" sz="1100"/>
            </a:p>
            <a:p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∆𝑘_𝑡=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𝑠𝑦_𝑡−𝑛𝑘_𝑡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)/(1+𝑛)</a:t>
              </a:r>
              <a:endParaRPr kumimoji="1" lang="en-US" altLang="ja-JP" sz="1100"/>
            </a:p>
            <a:p>
              <a:r>
                <a:rPr kumimoji="1" lang="ja-JP" altLang="en-US" sz="1100"/>
                <a:t>となる。</a:t>
              </a:r>
              <a:endParaRPr kumimoji="1" lang="en-US" altLang="ja-JP" sz="1100"/>
            </a:p>
            <a:p>
              <a:r>
                <a:rPr kumimoji="1" lang="ja-JP" altLang="en-US" sz="1100"/>
                <a:t>この結果は</a:t>
              </a:r>
              <a:r>
                <a:rPr kumimoji="1" lang="en-US" altLang="ja-JP" sz="1100"/>
                <a:t>E</a:t>
              </a:r>
              <a:r>
                <a:rPr kumimoji="1" lang="ja-JP" altLang="en-US" sz="1100"/>
                <a:t>列で用いられている。</a:t>
              </a:r>
              <a:endParaRPr kumimoji="1" lang="en-US" altLang="ja-JP" sz="1100"/>
            </a:p>
            <a:p>
              <a:r>
                <a:rPr kumimoji="1" lang="ja-JP" altLang="en-US" sz="1100"/>
                <a:t>（</a:t>
              </a:r>
              <a:r>
                <a:rPr kumimoji="1" lang="ja-JP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例えば</a:t>
              </a:r>
              <a:r>
                <a:rPr kumimoji="1" lang="ja-JP" altLang="en-US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、</a:t>
              </a:r>
              <a:r>
                <a:rPr kumimoji="1" lang="en-US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E3</a:t>
              </a:r>
              <a:r>
                <a:rPr kumimoji="1" lang="ja-JP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セル</a:t>
              </a:r>
              <a:r>
                <a:rPr kumimoji="1" lang="ja-JP" altLang="en-US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式を見てみてください）</a:t>
              </a:r>
              <a:endParaRPr kumimoji="1" lang="en-US" altLang="ja-JP" sz="11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9</xdr:row>
      <xdr:rowOff>52387</xdr:rowOff>
    </xdr:from>
    <xdr:to>
      <xdr:col>10</xdr:col>
      <xdr:colOff>647700</xdr:colOff>
      <xdr:row>24</xdr:row>
      <xdr:rowOff>123825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0A63D38-12FA-4CAD-9B84-834136238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9700" y="1843087"/>
          <a:ext cx="6096000" cy="3429000"/>
        </a:xfrm>
        <a:prstGeom prst="rect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</xdr:pic>
    <xdr:clientData/>
  </xdr:twoCellAnchor>
  <xdr:twoCellAnchor>
    <xdr:from>
      <xdr:col>17</xdr:col>
      <xdr:colOff>90487</xdr:colOff>
      <xdr:row>14</xdr:row>
      <xdr:rowOff>83343</xdr:rowOff>
    </xdr:from>
    <xdr:to>
      <xdr:col>23</xdr:col>
      <xdr:colOff>114299</xdr:colOff>
      <xdr:row>26</xdr:row>
      <xdr:rowOff>140493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92F24E4-EC8D-41FC-8735-C7A634494A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20</xdr:col>
      <xdr:colOff>390525</xdr:colOff>
      <xdr:row>8</xdr:row>
      <xdr:rowOff>114301</xdr:rowOff>
    </xdr:from>
    <xdr:ext cx="1763175" cy="91640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テキスト ボックス 3">
              <a:extLst>
                <a:ext uri="{FF2B5EF4-FFF2-40B4-BE49-F238E27FC236}">
                  <a16:creationId xmlns:a16="http://schemas.microsoft.com/office/drawing/2014/main" id="{BF593966-7430-43E2-9360-EC9F8A61ADD6}"/>
                </a:ext>
              </a:extLst>
            </xdr:cNvPr>
            <xdr:cNvSpPr txBox="1"/>
          </xdr:nvSpPr>
          <xdr:spPr>
            <a:xfrm>
              <a:off x="14539913" y="1905001"/>
              <a:ext cx="1763175" cy="916405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>
                  <a:lumMod val="50000"/>
                  <a:lumOff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/>
                <a:t>資本の限界生産力</a:t>
              </a:r>
              <a14:m>
                <m:oMath xmlns:m="http://schemas.openxmlformats.org/officeDocument/2006/math">
                  <m:sSub>
                    <m:sSubPr>
                      <m:ctrlP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𝑀𝑃</m:t>
                      </m:r>
                    </m:e>
                    <m: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𝐾</m:t>
                      </m:r>
                    </m:sub>
                  </m:sSub>
                </m:oMath>
              </a14:m>
              <a:endParaRPr kumimoji="1" lang="en-US" altLang="ja-JP" sz="1100"/>
            </a:p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𝑀𝑃</m:t>
                        </m:r>
                      </m:e>
                      <m:sub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𝐾</m:t>
                        </m:r>
                      </m:sub>
                    </m:sSub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kumimoji="1" lang="ja-JP" altLang="ja-JP" sz="1100" b="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𝛼</m:t>
                    </m:r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𝐴</m:t>
                    </m:r>
                    <m:sSup>
                      <m:sSup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𝐾</m:t>
                        </m:r>
                      </m:e>
                      <m:sup>
                        <m:r>
                          <a:rPr kumimoji="1" lang="ja-JP" altLang="en-US" sz="1100" b="0" i="1">
                            <a:latin typeface="Cambria Math" panose="02040503050406030204" pitchFamily="18" charset="0"/>
                          </a:rPr>
                          <m:t>𝛼</m:t>
                        </m:r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−1</m:t>
                        </m:r>
                      </m:sup>
                    </m:sSup>
                    <m:sSup>
                      <m:sSupPr>
                        <m:ctrlP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𝐿</m:t>
                        </m:r>
                      </m:e>
                      <m:sup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1</m:t>
                        </m:r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kumimoji="1" lang="ja-JP" altLang="en-US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𝛼</m:t>
                        </m:r>
                      </m:sup>
                    </m:sSup>
                  </m:oMath>
                </m:oMathPara>
              </a14:m>
              <a:endParaRPr kumimoji="1" lang="en-US" altLang="ja-JP" sz="1100"/>
            </a:p>
            <a:p>
              <a:r>
                <a:rPr kumimoji="1" lang="ja-JP" altLang="en-US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労働</a:t>
              </a:r>
              <a:r>
                <a:rPr kumimoji="1" lang="ja-JP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の限界生産力</a:t>
              </a:r>
              <a14:m>
                <m:oMath xmlns:m="http://schemas.openxmlformats.org/officeDocument/2006/math">
                  <m:sSub>
                    <m:sSubPr>
                      <m:ctrlP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𝑀𝑃</m:t>
                      </m:r>
                    </m:e>
                    <m:sub>
                      <m:r>
                        <a:rPr kumimoji="1" lang="en-US" altLang="ja-JP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𝐿</m:t>
                      </m:r>
                    </m:sub>
                  </m:sSub>
                </m:oMath>
              </a14:m>
              <a:endParaRPr kumimoji="1" lang="en-US" altLang="ja-JP" sz="1100"/>
            </a:p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𝑀𝑃</m:t>
                        </m:r>
                      </m:e>
                      <m:sub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𝐿</m:t>
                        </m:r>
                      </m:sub>
                    </m:sSub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=</m:t>
                    </m:r>
                    <m:d>
                      <m:dPr>
                        <m:ctrlP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1−</m:t>
                        </m:r>
                        <m:r>
                          <a:rPr kumimoji="1" lang="ja-JP" altLang="en-US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𝛼</m:t>
                        </m:r>
                      </m:e>
                    </m:d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𝐴</m:t>
                    </m:r>
                    <m:sSup>
                      <m:sSupPr>
                        <m:ctrlP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𝐾</m:t>
                        </m:r>
                      </m:e>
                      <m:sup>
                        <m:r>
                          <a:rPr kumimoji="1" lang="ja-JP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𝛼</m:t>
                        </m:r>
                      </m:sup>
                    </m:sSup>
                    <m:sSup>
                      <m:sSupPr>
                        <m:ctrlP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𝐾</m:t>
                        </m:r>
                      </m:e>
                      <m:sup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kumimoji="1" lang="ja-JP" altLang="ja-JP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𝛼</m:t>
                        </m:r>
                      </m:sup>
                    </m:sSup>
                  </m:oMath>
                </m:oMathPara>
              </a14:m>
              <a:endParaRPr kumimoji="1" lang="en-US" altLang="ja-JP" sz="1100"/>
            </a:p>
          </xdr:txBody>
        </xdr:sp>
      </mc:Choice>
      <mc:Fallback>
        <xdr:sp macro="" textlink="">
          <xdr:nvSpPr>
            <xdr:cNvPr id="4" name="テキスト ボックス 3">
              <a:extLst>
                <a:ext uri="{FF2B5EF4-FFF2-40B4-BE49-F238E27FC236}">
                  <a16:creationId xmlns:a16="http://schemas.microsoft.com/office/drawing/2014/main" id="{BF593966-7430-43E2-9360-EC9F8A61ADD6}"/>
                </a:ext>
              </a:extLst>
            </xdr:cNvPr>
            <xdr:cNvSpPr txBox="1"/>
          </xdr:nvSpPr>
          <xdr:spPr>
            <a:xfrm>
              <a:off x="14539913" y="1905001"/>
              <a:ext cx="1763175" cy="916405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>
                  <a:lumMod val="50000"/>
                  <a:lumOff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/>
                <a:t>資本の限界生産力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〖𝑀𝑃〗_𝐾</a:t>
              </a:r>
              <a:endParaRPr kumimoji="1" lang="en-US" altLang="ja-JP" sz="1100"/>
            </a:p>
            <a:p>
              <a:r>
                <a:rPr kumimoji="1" lang="en-US" altLang="ja-JP" sz="1100" b="0" i="0">
                  <a:latin typeface="Cambria Math" panose="02040503050406030204" pitchFamily="18" charset="0"/>
                </a:rPr>
                <a:t>〖𝑀𝑃〗_𝐾=</a:t>
              </a:r>
              <a:r>
                <a:rPr kumimoji="1" lang="ja-JP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𝛼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𝐴𝐾^(</a:t>
              </a:r>
              <a:r>
                <a:rPr kumimoji="1" lang="ja-JP" altLang="en-US" sz="1100" b="0" i="0">
                  <a:latin typeface="Cambria Math" panose="02040503050406030204" pitchFamily="18" charset="0"/>
                </a:rPr>
                <a:t>𝛼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−1)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𝐿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^(1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</a:t>
              </a:r>
              <a:r>
                <a:rPr kumimoji="1" lang="ja-JP" alt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𝛼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kumimoji="1" lang="en-US" altLang="ja-JP" sz="1100"/>
            </a:p>
            <a:p>
              <a:r>
                <a:rPr kumimoji="1" lang="ja-JP" altLang="en-US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労働</a:t>
              </a:r>
              <a:r>
                <a:rPr kumimoji="1" lang="ja-JP" altLang="ja-JP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の限界生産力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〖𝑀𝑃〗_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𝐿</a:t>
              </a:r>
              <a:endParaRPr kumimoji="1" lang="en-US" altLang="ja-JP" sz="1100"/>
            </a:p>
            <a:p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〖𝑀𝑃〗_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𝐿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=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(1−</a:t>
              </a:r>
              <a:r>
                <a:rPr kumimoji="1" lang="ja-JP" alt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𝛼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𝐴𝐾^</a:t>
              </a:r>
              <a:r>
                <a:rPr kumimoji="1" lang="ja-JP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𝛼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𝐾^(−</a:t>
              </a:r>
              <a:r>
                <a:rPr kumimoji="1" lang="ja-JP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𝛼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kumimoji="1" lang="en-US" altLang="ja-JP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D411A-36C1-4AA3-B523-A3B301978FED}">
  <dimension ref="A1:I301"/>
  <sheetViews>
    <sheetView tabSelected="1" zoomScale="117" zoomScaleNormal="117" workbookViewId="0">
      <pane ySplit="1" topLeftCell="A2" activePane="bottomLeft" state="frozen"/>
      <selection pane="bottomLeft"/>
    </sheetView>
  </sheetViews>
  <sheetFormatPr defaultRowHeight="17.649999999999999"/>
  <cols>
    <col min="7" max="7" width="14.6875" bestFit="1" customWidth="1"/>
  </cols>
  <sheetData>
    <row r="1" spans="1:9">
      <c r="A1" t="s">
        <v>11</v>
      </c>
      <c r="B1" t="s">
        <v>3</v>
      </c>
      <c r="C1" t="s">
        <v>0</v>
      </c>
      <c r="D1" t="s">
        <v>1</v>
      </c>
      <c r="E1" t="s">
        <v>2</v>
      </c>
      <c r="G1" t="s">
        <v>8</v>
      </c>
    </row>
    <row r="2" spans="1:9">
      <c r="A2">
        <v>1</v>
      </c>
      <c r="B2">
        <f>H6</f>
        <v>0.1</v>
      </c>
      <c r="C2">
        <f>$H$2*$H$4*B2^$H$5</f>
        <v>6.3245553203367597E-2</v>
      </c>
      <c r="D2">
        <f>$H$3*B2</f>
        <v>5.000000000000001E-3</v>
      </c>
      <c r="E2">
        <f>C2-D2</f>
        <v>5.8245553203367592E-2</v>
      </c>
      <c r="G2" t="s">
        <v>5</v>
      </c>
      <c r="H2" s="1">
        <v>0.2</v>
      </c>
    </row>
    <row r="3" spans="1:9">
      <c r="A3">
        <v>2</v>
      </c>
      <c r="B3">
        <f>B2+E2</f>
        <v>0.15824555320336758</v>
      </c>
      <c r="G3" t="s">
        <v>6</v>
      </c>
      <c r="H3" s="1">
        <v>0.05</v>
      </c>
    </row>
    <row r="4" spans="1:9">
      <c r="A4">
        <v>3</v>
      </c>
      <c r="G4" t="s">
        <v>4</v>
      </c>
      <c r="H4" s="1">
        <v>1</v>
      </c>
    </row>
    <row r="5" spans="1:9">
      <c r="A5">
        <v>4</v>
      </c>
      <c r="G5" t="s">
        <v>7</v>
      </c>
      <c r="H5" s="1">
        <v>0.5</v>
      </c>
    </row>
    <row r="6" spans="1:9">
      <c r="A6">
        <v>5</v>
      </c>
      <c r="G6" t="s">
        <v>9</v>
      </c>
      <c r="H6" s="1">
        <v>0.1</v>
      </c>
      <c r="I6" t="s">
        <v>14</v>
      </c>
    </row>
    <row r="7" spans="1:9">
      <c r="A7">
        <v>6</v>
      </c>
    </row>
    <row r="8" spans="1:9">
      <c r="A8">
        <v>7</v>
      </c>
      <c r="H8" t="s">
        <v>12</v>
      </c>
    </row>
    <row r="9" spans="1:9">
      <c r="A9">
        <v>8</v>
      </c>
      <c r="G9" t="s">
        <v>10</v>
      </c>
      <c r="H9" s="2">
        <f>B301</f>
        <v>0</v>
      </c>
      <c r="I9" t="s">
        <v>15</v>
      </c>
    </row>
    <row r="10" spans="1:9">
      <c r="A10">
        <v>9</v>
      </c>
      <c r="G10" t="s">
        <v>13</v>
      </c>
      <c r="H10">
        <f>H4*H9^H5</f>
        <v>0</v>
      </c>
    </row>
    <row r="11" spans="1:9">
      <c r="A11">
        <v>10</v>
      </c>
    </row>
    <row r="12" spans="1:9">
      <c r="A12">
        <v>11</v>
      </c>
    </row>
    <row r="13" spans="1:9">
      <c r="A13">
        <v>12</v>
      </c>
    </row>
    <row r="14" spans="1:9">
      <c r="A14">
        <v>13</v>
      </c>
    </row>
    <row r="15" spans="1:9">
      <c r="A15">
        <v>14</v>
      </c>
    </row>
    <row r="16" spans="1:9">
      <c r="A16">
        <v>15</v>
      </c>
    </row>
    <row r="17" spans="1:7">
      <c r="A17">
        <v>16</v>
      </c>
    </row>
    <row r="18" spans="1:7">
      <c r="A18">
        <v>17</v>
      </c>
    </row>
    <row r="19" spans="1:7">
      <c r="A19">
        <v>18</v>
      </c>
    </row>
    <row r="20" spans="1:7">
      <c r="A20">
        <v>19</v>
      </c>
    </row>
    <row r="21" spans="1:7">
      <c r="A21">
        <v>20</v>
      </c>
    </row>
    <row r="22" spans="1:7">
      <c r="A22">
        <v>21</v>
      </c>
    </row>
    <row r="23" spans="1:7">
      <c r="A23">
        <v>22</v>
      </c>
    </row>
    <row r="24" spans="1:7">
      <c r="A24">
        <v>23</v>
      </c>
      <c r="G24" t="s">
        <v>16</v>
      </c>
    </row>
    <row r="25" spans="1:7">
      <c r="A25">
        <v>24</v>
      </c>
    </row>
    <row r="26" spans="1:7">
      <c r="A26">
        <v>25</v>
      </c>
    </row>
    <row r="27" spans="1:7">
      <c r="A27">
        <v>26</v>
      </c>
    </row>
    <row r="28" spans="1:7">
      <c r="A28">
        <v>27</v>
      </c>
    </row>
    <row r="29" spans="1:7">
      <c r="A29">
        <v>28</v>
      </c>
    </row>
    <row r="30" spans="1:7">
      <c r="A30">
        <v>29</v>
      </c>
    </row>
    <row r="31" spans="1:7">
      <c r="A31">
        <v>30</v>
      </c>
    </row>
    <row r="32" spans="1:7">
      <c r="A32">
        <v>31</v>
      </c>
    </row>
    <row r="33" spans="1:1">
      <c r="A33">
        <v>32</v>
      </c>
    </row>
    <row r="34" spans="1:1">
      <c r="A34">
        <v>33</v>
      </c>
    </row>
    <row r="35" spans="1:1">
      <c r="A35">
        <v>34</v>
      </c>
    </row>
    <row r="36" spans="1:1">
      <c r="A36">
        <v>35</v>
      </c>
    </row>
    <row r="37" spans="1:1">
      <c r="A37">
        <v>36</v>
      </c>
    </row>
    <row r="38" spans="1:1">
      <c r="A38">
        <v>37</v>
      </c>
    </row>
    <row r="39" spans="1:1">
      <c r="A39">
        <v>38</v>
      </c>
    </row>
    <row r="40" spans="1:1">
      <c r="A40">
        <v>39</v>
      </c>
    </row>
    <row r="41" spans="1:1">
      <c r="A41">
        <v>40</v>
      </c>
    </row>
    <row r="42" spans="1:1">
      <c r="A42">
        <v>41</v>
      </c>
    </row>
    <row r="43" spans="1:1">
      <c r="A43">
        <v>42</v>
      </c>
    </row>
    <row r="44" spans="1:1">
      <c r="A44">
        <v>43</v>
      </c>
    </row>
    <row r="45" spans="1:1">
      <c r="A45">
        <v>44</v>
      </c>
    </row>
    <row r="46" spans="1:1">
      <c r="A46">
        <v>45</v>
      </c>
    </row>
    <row r="47" spans="1:1">
      <c r="A47">
        <v>46</v>
      </c>
    </row>
    <row r="48" spans="1:1">
      <c r="A48">
        <v>47</v>
      </c>
    </row>
    <row r="49" spans="1:1">
      <c r="A49">
        <v>48</v>
      </c>
    </row>
    <row r="50" spans="1:1">
      <c r="A50">
        <v>49</v>
      </c>
    </row>
    <row r="51" spans="1:1">
      <c r="A51">
        <v>50</v>
      </c>
    </row>
    <row r="52" spans="1:1">
      <c r="A52">
        <v>51</v>
      </c>
    </row>
    <row r="53" spans="1:1">
      <c r="A53">
        <v>52</v>
      </c>
    </row>
    <row r="54" spans="1:1">
      <c r="A54">
        <v>53</v>
      </c>
    </row>
    <row r="55" spans="1:1">
      <c r="A55">
        <v>54</v>
      </c>
    </row>
    <row r="56" spans="1:1">
      <c r="A56">
        <v>55</v>
      </c>
    </row>
    <row r="57" spans="1:1">
      <c r="A57">
        <v>56</v>
      </c>
    </row>
    <row r="58" spans="1:1">
      <c r="A58">
        <v>57</v>
      </c>
    </row>
    <row r="59" spans="1:1">
      <c r="A59">
        <v>58</v>
      </c>
    </row>
    <row r="60" spans="1:1">
      <c r="A60">
        <v>59</v>
      </c>
    </row>
    <row r="61" spans="1:1">
      <c r="A61">
        <v>60</v>
      </c>
    </row>
    <row r="62" spans="1:1">
      <c r="A62">
        <v>61</v>
      </c>
    </row>
    <row r="63" spans="1:1">
      <c r="A63">
        <v>62</v>
      </c>
    </row>
    <row r="64" spans="1:1">
      <c r="A64">
        <v>63</v>
      </c>
    </row>
    <row r="65" spans="1:1">
      <c r="A65">
        <v>64</v>
      </c>
    </row>
    <row r="66" spans="1:1">
      <c r="A66">
        <v>65</v>
      </c>
    </row>
    <row r="67" spans="1:1">
      <c r="A67">
        <v>66</v>
      </c>
    </row>
    <row r="68" spans="1:1">
      <c r="A68">
        <v>67</v>
      </c>
    </row>
    <row r="69" spans="1:1">
      <c r="A69">
        <v>68</v>
      </c>
    </row>
    <row r="70" spans="1:1">
      <c r="A70">
        <v>69</v>
      </c>
    </row>
    <row r="71" spans="1:1">
      <c r="A71">
        <v>70</v>
      </c>
    </row>
    <row r="72" spans="1:1">
      <c r="A72">
        <v>71</v>
      </c>
    </row>
    <row r="73" spans="1:1">
      <c r="A73">
        <v>72</v>
      </c>
    </row>
    <row r="74" spans="1:1">
      <c r="A74">
        <v>73</v>
      </c>
    </row>
    <row r="75" spans="1:1">
      <c r="A75">
        <v>74</v>
      </c>
    </row>
    <row r="76" spans="1:1">
      <c r="A76">
        <v>75</v>
      </c>
    </row>
    <row r="77" spans="1:1">
      <c r="A77">
        <v>76</v>
      </c>
    </row>
    <row r="78" spans="1:1">
      <c r="A78">
        <v>77</v>
      </c>
    </row>
    <row r="79" spans="1:1">
      <c r="A79">
        <v>78</v>
      </c>
    </row>
    <row r="80" spans="1:1">
      <c r="A80">
        <v>79</v>
      </c>
    </row>
    <row r="81" spans="1:1">
      <c r="A81">
        <v>80</v>
      </c>
    </row>
    <row r="82" spans="1:1">
      <c r="A82">
        <v>81</v>
      </c>
    </row>
    <row r="83" spans="1:1">
      <c r="A83">
        <v>82</v>
      </c>
    </row>
    <row r="84" spans="1:1">
      <c r="A84">
        <v>83</v>
      </c>
    </row>
    <row r="85" spans="1:1">
      <c r="A85">
        <v>84</v>
      </c>
    </row>
    <row r="86" spans="1:1">
      <c r="A86">
        <v>85</v>
      </c>
    </row>
    <row r="87" spans="1:1">
      <c r="A87">
        <v>86</v>
      </c>
    </row>
    <row r="88" spans="1:1">
      <c r="A88">
        <v>87</v>
      </c>
    </row>
    <row r="89" spans="1:1">
      <c r="A89">
        <v>88</v>
      </c>
    </row>
    <row r="90" spans="1:1">
      <c r="A90">
        <v>89</v>
      </c>
    </row>
    <row r="91" spans="1:1">
      <c r="A91">
        <v>90</v>
      </c>
    </row>
    <row r="92" spans="1:1">
      <c r="A92">
        <v>91</v>
      </c>
    </row>
    <row r="93" spans="1:1">
      <c r="A93">
        <v>92</v>
      </c>
    </row>
    <row r="94" spans="1:1">
      <c r="A94">
        <v>93</v>
      </c>
    </row>
    <row r="95" spans="1:1">
      <c r="A95">
        <v>94</v>
      </c>
    </row>
    <row r="96" spans="1:1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  <row r="102" spans="1:1">
      <c r="A102">
        <v>101</v>
      </c>
    </row>
    <row r="103" spans="1:1">
      <c r="A103">
        <v>102</v>
      </c>
    </row>
    <row r="104" spans="1:1">
      <c r="A104">
        <v>103</v>
      </c>
    </row>
    <row r="105" spans="1:1">
      <c r="A105">
        <v>104</v>
      </c>
    </row>
    <row r="106" spans="1:1">
      <c r="A106">
        <v>105</v>
      </c>
    </row>
    <row r="107" spans="1:1">
      <c r="A107">
        <v>106</v>
      </c>
    </row>
    <row r="108" spans="1:1">
      <c r="A108">
        <v>107</v>
      </c>
    </row>
    <row r="109" spans="1:1">
      <c r="A109">
        <v>108</v>
      </c>
    </row>
    <row r="110" spans="1:1">
      <c r="A110">
        <v>109</v>
      </c>
    </row>
    <row r="111" spans="1:1">
      <c r="A111">
        <v>110</v>
      </c>
    </row>
    <row r="112" spans="1:1">
      <c r="A112">
        <v>111</v>
      </c>
    </row>
    <row r="113" spans="1:1">
      <c r="A113">
        <v>112</v>
      </c>
    </row>
    <row r="114" spans="1:1">
      <c r="A114">
        <v>113</v>
      </c>
    </row>
    <row r="115" spans="1:1">
      <c r="A115">
        <v>114</v>
      </c>
    </row>
    <row r="116" spans="1:1">
      <c r="A116">
        <v>115</v>
      </c>
    </row>
    <row r="117" spans="1:1">
      <c r="A117">
        <v>116</v>
      </c>
    </row>
    <row r="118" spans="1:1">
      <c r="A118">
        <v>117</v>
      </c>
    </row>
    <row r="119" spans="1:1">
      <c r="A119">
        <v>118</v>
      </c>
    </row>
    <row r="120" spans="1:1">
      <c r="A120">
        <v>119</v>
      </c>
    </row>
    <row r="121" spans="1:1">
      <c r="A121">
        <v>120</v>
      </c>
    </row>
    <row r="122" spans="1:1">
      <c r="A122">
        <v>121</v>
      </c>
    </row>
    <row r="123" spans="1:1">
      <c r="A123">
        <v>122</v>
      </c>
    </row>
    <row r="124" spans="1:1">
      <c r="A124">
        <v>123</v>
      </c>
    </row>
    <row r="125" spans="1:1">
      <c r="A125">
        <v>124</v>
      </c>
    </row>
    <row r="126" spans="1:1">
      <c r="A126">
        <v>125</v>
      </c>
    </row>
    <row r="127" spans="1:1">
      <c r="A127">
        <v>126</v>
      </c>
    </row>
    <row r="128" spans="1:1">
      <c r="A128">
        <v>127</v>
      </c>
    </row>
    <row r="129" spans="1:1">
      <c r="A129">
        <v>128</v>
      </c>
    </row>
    <row r="130" spans="1:1">
      <c r="A130">
        <v>129</v>
      </c>
    </row>
    <row r="131" spans="1:1">
      <c r="A131">
        <v>130</v>
      </c>
    </row>
    <row r="132" spans="1:1">
      <c r="A132">
        <v>131</v>
      </c>
    </row>
    <row r="133" spans="1:1">
      <c r="A133">
        <v>132</v>
      </c>
    </row>
    <row r="134" spans="1:1">
      <c r="A134">
        <v>133</v>
      </c>
    </row>
    <row r="135" spans="1:1">
      <c r="A135">
        <v>134</v>
      </c>
    </row>
    <row r="136" spans="1:1">
      <c r="A136">
        <v>135</v>
      </c>
    </row>
    <row r="137" spans="1:1">
      <c r="A137">
        <v>136</v>
      </c>
    </row>
    <row r="138" spans="1:1">
      <c r="A138">
        <v>137</v>
      </c>
    </row>
    <row r="139" spans="1:1">
      <c r="A139">
        <v>138</v>
      </c>
    </row>
    <row r="140" spans="1:1">
      <c r="A140">
        <v>139</v>
      </c>
    </row>
    <row r="141" spans="1:1">
      <c r="A141">
        <v>140</v>
      </c>
    </row>
    <row r="142" spans="1:1">
      <c r="A142">
        <v>141</v>
      </c>
    </row>
    <row r="143" spans="1:1">
      <c r="A143">
        <v>142</v>
      </c>
    </row>
    <row r="144" spans="1:1">
      <c r="A144">
        <v>143</v>
      </c>
    </row>
    <row r="145" spans="1:1">
      <c r="A145">
        <v>144</v>
      </c>
    </row>
    <row r="146" spans="1:1">
      <c r="A146">
        <v>145</v>
      </c>
    </row>
    <row r="147" spans="1:1">
      <c r="A147">
        <v>146</v>
      </c>
    </row>
    <row r="148" spans="1:1">
      <c r="A148">
        <v>147</v>
      </c>
    </row>
    <row r="149" spans="1:1">
      <c r="A149">
        <v>148</v>
      </c>
    </row>
    <row r="150" spans="1:1">
      <c r="A150">
        <v>149</v>
      </c>
    </row>
    <row r="151" spans="1:1">
      <c r="A151">
        <v>150</v>
      </c>
    </row>
    <row r="152" spans="1:1">
      <c r="A152">
        <v>151</v>
      </c>
    </row>
    <row r="153" spans="1:1">
      <c r="A153">
        <v>152</v>
      </c>
    </row>
    <row r="154" spans="1:1">
      <c r="A154">
        <v>153</v>
      </c>
    </row>
    <row r="155" spans="1:1">
      <c r="A155">
        <v>154</v>
      </c>
    </row>
    <row r="156" spans="1:1">
      <c r="A156">
        <v>155</v>
      </c>
    </row>
    <row r="157" spans="1:1">
      <c r="A157">
        <v>156</v>
      </c>
    </row>
    <row r="158" spans="1:1">
      <c r="A158">
        <v>157</v>
      </c>
    </row>
    <row r="159" spans="1:1">
      <c r="A159">
        <v>158</v>
      </c>
    </row>
    <row r="160" spans="1:1">
      <c r="A160">
        <v>159</v>
      </c>
    </row>
    <row r="161" spans="1:1">
      <c r="A161">
        <v>160</v>
      </c>
    </row>
    <row r="162" spans="1:1">
      <c r="A162">
        <v>161</v>
      </c>
    </row>
    <row r="163" spans="1:1">
      <c r="A163">
        <v>162</v>
      </c>
    </row>
    <row r="164" spans="1:1">
      <c r="A164">
        <v>163</v>
      </c>
    </row>
    <row r="165" spans="1:1">
      <c r="A165">
        <v>164</v>
      </c>
    </row>
    <row r="166" spans="1:1">
      <c r="A166">
        <v>165</v>
      </c>
    </row>
    <row r="167" spans="1:1">
      <c r="A167">
        <v>166</v>
      </c>
    </row>
    <row r="168" spans="1:1">
      <c r="A168">
        <v>167</v>
      </c>
    </row>
    <row r="169" spans="1:1">
      <c r="A169">
        <v>168</v>
      </c>
    </row>
    <row r="170" spans="1:1">
      <c r="A170">
        <v>169</v>
      </c>
    </row>
    <row r="171" spans="1:1">
      <c r="A171">
        <v>170</v>
      </c>
    </row>
    <row r="172" spans="1:1">
      <c r="A172">
        <v>171</v>
      </c>
    </row>
    <row r="173" spans="1:1">
      <c r="A173">
        <v>172</v>
      </c>
    </row>
    <row r="174" spans="1:1">
      <c r="A174">
        <v>173</v>
      </c>
    </row>
    <row r="175" spans="1:1">
      <c r="A175">
        <v>174</v>
      </c>
    </row>
    <row r="176" spans="1:1">
      <c r="A176">
        <v>175</v>
      </c>
    </row>
    <row r="177" spans="1:1">
      <c r="A177">
        <v>176</v>
      </c>
    </row>
    <row r="178" spans="1:1">
      <c r="A178">
        <v>177</v>
      </c>
    </row>
    <row r="179" spans="1:1">
      <c r="A179">
        <v>178</v>
      </c>
    </row>
    <row r="180" spans="1:1">
      <c r="A180">
        <v>179</v>
      </c>
    </row>
    <row r="181" spans="1:1">
      <c r="A181">
        <v>180</v>
      </c>
    </row>
    <row r="182" spans="1:1">
      <c r="A182">
        <v>181</v>
      </c>
    </row>
    <row r="183" spans="1:1">
      <c r="A183">
        <v>182</v>
      </c>
    </row>
    <row r="184" spans="1:1">
      <c r="A184">
        <v>183</v>
      </c>
    </row>
    <row r="185" spans="1:1">
      <c r="A185">
        <v>184</v>
      </c>
    </row>
    <row r="186" spans="1:1">
      <c r="A186">
        <v>185</v>
      </c>
    </row>
    <row r="187" spans="1:1">
      <c r="A187">
        <v>186</v>
      </c>
    </row>
    <row r="188" spans="1:1">
      <c r="A188">
        <v>187</v>
      </c>
    </row>
    <row r="189" spans="1:1">
      <c r="A189">
        <v>188</v>
      </c>
    </row>
    <row r="190" spans="1:1">
      <c r="A190">
        <v>189</v>
      </c>
    </row>
    <row r="191" spans="1:1">
      <c r="A191">
        <v>190</v>
      </c>
    </row>
    <row r="192" spans="1:1">
      <c r="A192">
        <v>191</v>
      </c>
    </row>
    <row r="193" spans="1:1">
      <c r="A193">
        <v>192</v>
      </c>
    </row>
    <row r="194" spans="1:1">
      <c r="A194">
        <v>193</v>
      </c>
    </row>
    <row r="195" spans="1:1">
      <c r="A195">
        <v>194</v>
      </c>
    </row>
    <row r="196" spans="1:1">
      <c r="A196">
        <v>195</v>
      </c>
    </row>
    <row r="197" spans="1:1">
      <c r="A197">
        <v>196</v>
      </c>
    </row>
    <row r="198" spans="1:1">
      <c r="A198">
        <v>197</v>
      </c>
    </row>
    <row r="199" spans="1:1">
      <c r="A199">
        <v>198</v>
      </c>
    </row>
    <row r="200" spans="1:1">
      <c r="A200">
        <v>199</v>
      </c>
    </row>
    <row r="201" spans="1:1">
      <c r="A201">
        <v>200</v>
      </c>
    </row>
    <row r="202" spans="1:1">
      <c r="A202">
        <v>201</v>
      </c>
    </row>
    <row r="203" spans="1:1">
      <c r="A203">
        <v>202</v>
      </c>
    </row>
    <row r="204" spans="1:1">
      <c r="A204">
        <v>203</v>
      </c>
    </row>
    <row r="205" spans="1:1">
      <c r="A205">
        <v>204</v>
      </c>
    </row>
    <row r="206" spans="1:1">
      <c r="A206">
        <v>205</v>
      </c>
    </row>
    <row r="207" spans="1:1">
      <c r="A207">
        <v>206</v>
      </c>
    </row>
    <row r="208" spans="1:1">
      <c r="A208">
        <v>207</v>
      </c>
    </row>
    <row r="209" spans="1:1">
      <c r="A209">
        <v>208</v>
      </c>
    </row>
    <row r="210" spans="1:1">
      <c r="A210">
        <v>209</v>
      </c>
    </row>
    <row r="211" spans="1:1">
      <c r="A211">
        <v>210</v>
      </c>
    </row>
    <row r="212" spans="1:1">
      <c r="A212">
        <v>211</v>
      </c>
    </row>
    <row r="213" spans="1:1">
      <c r="A213">
        <v>212</v>
      </c>
    </row>
    <row r="214" spans="1:1">
      <c r="A214">
        <v>213</v>
      </c>
    </row>
    <row r="215" spans="1:1">
      <c r="A215">
        <v>214</v>
      </c>
    </row>
    <row r="216" spans="1:1">
      <c r="A216">
        <v>215</v>
      </c>
    </row>
    <row r="217" spans="1:1">
      <c r="A217">
        <v>216</v>
      </c>
    </row>
    <row r="218" spans="1:1">
      <c r="A218">
        <v>217</v>
      </c>
    </row>
    <row r="219" spans="1:1">
      <c r="A219">
        <v>218</v>
      </c>
    </row>
    <row r="220" spans="1:1">
      <c r="A220">
        <v>219</v>
      </c>
    </row>
    <row r="221" spans="1:1">
      <c r="A221">
        <v>220</v>
      </c>
    </row>
    <row r="222" spans="1:1">
      <c r="A222">
        <v>221</v>
      </c>
    </row>
    <row r="223" spans="1:1">
      <c r="A223">
        <v>222</v>
      </c>
    </row>
    <row r="224" spans="1:1">
      <c r="A224">
        <v>223</v>
      </c>
    </row>
    <row r="225" spans="1:1">
      <c r="A225">
        <v>224</v>
      </c>
    </row>
    <row r="226" spans="1:1">
      <c r="A226">
        <v>225</v>
      </c>
    </row>
    <row r="227" spans="1:1">
      <c r="A227">
        <v>226</v>
      </c>
    </row>
    <row r="228" spans="1:1">
      <c r="A228">
        <v>227</v>
      </c>
    </row>
    <row r="229" spans="1:1">
      <c r="A229">
        <v>228</v>
      </c>
    </row>
    <row r="230" spans="1:1">
      <c r="A230">
        <v>229</v>
      </c>
    </row>
    <row r="231" spans="1:1">
      <c r="A231">
        <v>230</v>
      </c>
    </row>
    <row r="232" spans="1:1">
      <c r="A232">
        <v>231</v>
      </c>
    </row>
    <row r="233" spans="1:1">
      <c r="A233">
        <v>232</v>
      </c>
    </row>
    <row r="234" spans="1:1">
      <c r="A234">
        <v>233</v>
      </c>
    </row>
    <row r="235" spans="1:1">
      <c r="A235">
        <v>234</v>
      </c>
    </row>
    <row r="236" spans="1:1">
      <c r="A236">
        <v>235</v>
      </c>
    </row>
    <row r="237" spans="1:1">
      <c r="A237">
        <v>236</v>
      </c>
    </row>
    <row r="238" spans="1:1">
      <c r="A238">
        <v>237</v>
      </c>
    </row>
    <row r="239" spans="1:1">
      <c r="A239">
        <v>238</v>
      </c>
    </row>
    <row r="240" spans="1:1">
      <c r="A240">
        <v>239</v>
      </c>
    </row>
    <row r="241" spans="1:1">
      <c r="A241">
        <v>240</v>
      </c>
    </row>
    <row r="242" spans="1:1">
      <c r="A242">
        <v>241</v>
      </c>
    </row>
    <row r="243" spans="1:1">
      <c r="A243">
        <v>242</v>
      </c>
    </row>
    <row r="244" spans="1:1">
      <c r="A244">
        <v>243</v>
      </c>
    </row>
    <row r="245" spans="1:1">
      <c r="A245">
        <v>244</v>
      </c>
    </row>
    <row r="246" spans="1:1">
      <c r="A246">
        <v>245</v>
      </c>
    </row>
    <row r="247" spans="1:1">
      <c r="A247">
        <v>246</v>
      </c>
    </row>
    <row r="248" spans="1:1">
      <c r="A248">
        <v>247</v>
      </c>
    </row>
    <row r="249" spans="1:1">
      <c r="A249">
        <v>248</v>
      </c>
    </row>
    <row r="250" spans="1:1">
      <c r="A250">
        <v>249</v>
      </c>
    </row>
    <row r="251" spans="1:1">
      <c r="A251">
        <v>250</v>
      </c>
    </row>
    <row r="252" spans="1:1">
      <c r="A252">
        <v>251</v>
      </c>
    </row>
    <row r="253" spans="1:1">
      <c r="A253">
        <v>252</v>
      </c>
    </row>
    <row r="254" spans="1:1">
      <c r="A254">
        <v>253</v>
      </c>
    </row>
    <row r="255" spans="1:1">
      <c r="A255">
        <v>254</v>
      </c>
    </row>
    <row r="256" spans="1:1">
      <c r="A256">
        <v>255</v>
      </c>
    </row>
    <row r="257" spans="1:1">
      <c r="A257">
        <v>256</v>
      </c>
    </row>
    <row r="258" spans="1:1">
      <c r="A258">
        <v>257</v>
      </c>
    </row>
    <row r="259" spans="1:1">
      <c r="A259">
        <v>258</v>
      </c>
    </row>
    <row r="260" spans="1:1">
      <c r="A260">
        <v>259</v>
      </c>
    </row>
    <row r="261" spans="1:1">
      <c r="A261">
        <v>260</v>
      </c>
    </row>
    <row r="262" spans="1:1">
      <c r="A262">
        <v>261</v>
      </c>
    </row>
    <row r="263" spans="1:1">
      <c r="A263">
        <v>262</v>
      </c>
    </row>
    <row r="264" spans="1:1">
      <c r="A264">
        <v>263</v>
      </c>
    </row>
    <row r="265" spans="1:1">
      <c r="A265">
        <v>264</v>
      </c>
    </row>
    <row r="266" spans="1:1">
      <c r="A266">
        <v>265</v>
      </c>
    </row>
    <row r="267" spans="1:1">
      <c r="A267">
        <v>266</v>
      </c>
    </row>
    <row r="268" spans="1:1">
      <c r="A268">
        <v>267</v>
      </c>
    </row>
    <row r="269" spans="1:1">
      <c r="A269">
        <v>268</v>
      </c>
    </row>
    <row r="270" spans="1:1">
      <c r="A270">
        <v>269</v>
      </c>
    </row>
    <row r="271" spans="1:1">
      <c r="A271">
        <v>270</v>
      </c>
    </row>
    <row r="272" spans="1:1">
      <c r="A272">
        <v>271</v>
      </c>
    </row>
    <row r="273" spans="1:1">
      <c r="A273">
        <v>272</v>
      </c>
    </row>
    <row r="274" spans="1:1">
      <c r="A274">
        <v>273</v>
      </c>
    </row>
    <row r="275" spans="1:1">
      <c r="A275">
        <v>274</v>
      </c>
    </row>
    <row r="276" spans="1:1">
      <c r="A276">
        <v>275</v>
      </c>
    </row>
    <row r="277" spans="1:1">
      <c r="A277">
        <v>276</v>
      </c>
    </row>
    <row r="278" spans="1:1">
      <c r="A278">
        <v>277</v>
      </c>
    </row>
    <row r="279" spans="1:1">
      <c r="A279">
        <v>278</v>
      </c>
    </row>
    <row r="280" spans="1:1">
      <c r="A280">
        <v>279</v>
      </c>
    </row>
    <row r="281" spans="1:1">
      <c r="A281">
        <v>280</v>
      </c>
    </row>
    <row r="282" spans="1:1">
      <c r="A282">
        <v>281</v>
      </c>
    </row>
    <row r="283" spans="1:1">
      <c r="A283">
        <v>282</v>
      </c>
    </row>
    <row r="284" spans="1:1">
      <c r="A284">
        <v>283</v>
      </c>
    </row>
    <row r="285" spans="1:1">
      <c r="A285">
        <v>284</v>
      </c>
    </row>
    <row r="286" spans="1:1">
      <c r="A286">
        <v>285</v>
      </c>
    </row>
    <row r="287" spans="1:1">
      <c r="A287">
        <v>286</v>
      </c>
    </row>
    <row r="288" spans="1:1">
      <c r="A288">
        <v>287</v>
      </c>
    </row>
    <row r="289" spans="1:1">
      <c r="A289">
        <v>288</v>
      </c>
    </row>
    <row r="290" spans="1:1">
      <c r="A290">
        <v>289</v>
      </c>
    </row>
    <row r="291" spans="1:1">
      <c r="A291">
        <v>290</v>
      </c>
    </row>
    <row r="292" spans="1:1">
      <c r="A292">
        <v>291</v>
      </c>
    </row>
    <row r="293" spans="1:1">
      <c r="A293">
        <v>292</v>
      </c>
    </row>
    <row r="294" spans="1:1">
      <c r="A294">
        <v>293</v>
      </c>
    </row>
    <row r="295" spans="1:1">
      <c r="A295">
        <v>294</v>
      </c>
    </row>
    <row r="296" spans="1:1">
      <c r="A296">
        <v>295</v>
      </c>
    </row>
    <row r="297" spans="1:1">
      <c r="A297">
        <v>296</v>
      </c>
    </row>
    <row r="298" spans="1:1">
      <c r="A298">
        <v>297</v>
      </c>
    </row>
    <row r="299" spans="1:1">
      <c r="A299">
        <v>298</v>
      </c>
    </row>
    <row r="300" spans="1:1">
      <c r="A300">
        <v>299</v>
      </c>
    </row>
    <row r="301" spans="1:1">
      <c r="A301">
        <v>300</v>
      </c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1"/>
  <sheetViews>
    <sheetView workbookViewId="0">
      <pane ySplit="1" topLeftCell="A2" activePane="bottomLeft" state="frozen"/>
      <selection pane="bottomLeft"/>
    </sheetView>
  </sheetViews>
  <sheetFormatPr defaultRowHeight="17.649999999999999"/>
  <cols>
    <col min="7" max="7" width="14.6875" bestFit="1" customWidth="1"/>
  </cols>
  <sheetData>
    <row r="1" spans="1:9">
      <c r="A1" t="s">
        <v>11</v>
      </c>
      <c r="B1" t="s">
        <v>3</v>
      </c>
      <c r="C1" t="s">
        <v>0</v>
      </c>
      <c r="D1" t="s">
        <v>1</v>
      </c>
      <c r="E1" t="s">
        <v>2</v>
      </c>
      <c r="G1" t="s">
        <v>8</v>
      </c>
    </row>
    <row r="2" spans="1:9">
      <c r="A2">
        <v>1</v>
      </c>
      <c r="B2">
        <f>H6</f>
        <v>0.1</v>
      </c>
      <c r="C2">
        <f>$H$2*$H$4*B2^$H$5</f>
        <v>6.3245553203367597E-2</v>
      </c>
      <c r="D2">
        <f>$H$3*B2</f>
        <v>5.000000000000001E-3</v>
      </c>
      <c r="E2">
        <f>C2-D2</f>
        <v>5.8245553203367592E-2</v>
      </c>
      <c r="G2" t="s">
        <v>5</v>
      </c>
      <c r="H2" s="1">
        <v>0.2</v>
      </c>
    </row>
    <row r="3" spans="1:9">
      <c r="A3">
        <v>2</v>
      </c>
      <c r="B3">
        <f>B2+E2</f>
        <v>0.15824555320336758</v>
      </c>
      <c r="C3">
        <f>$H$2*$H$4*B3^$H$5</f>
        <v>7.956017928671795E-2</v>
      </c>
      <c r="D3">
        <f>$H$3*B3</f>
        <v>7.9122776601683788E-3</v>
      </c>
      <c r="E3">
        <f>C3-D3</f>
        <v>7.1647901626549576E-2</v>
      </c>
      <c r="G3" t="s">
        <v>6</v>
      </c>
      <c r="H3" s="1">
        <v>0.05</v>
      </c>
    </row>
    <row r="4" spans="1:9">
      <c r="A4">
        <v>3</v>
      </c>
      <c r="B4">
        <f>B3+E3</f>
        <v>0.22989345482991716</v>
      </c>
      <c r="C4">
        <f>$H$2*$H$4*B4^$H$5</f>
        <v>9.5894411689090034E-2</v>
      </c>
      <c r="D4">
        <f>$H$3*B4</f>
        <v>1.1494672741495859E-2</v>
      </c>
      <c r="E4">
        <f t="shared" ref="E4:E67" si="0">C4-D4</f>
        <v>8.4399738947594172E-2</v>
      </c>
      <c r="G4" t="s">
        <v>4</v>
      </c>
      <c r="H4" s="1">
        <v>1</v>
      </c>
    </row>
    <row r="5" spans="1:9">
      <c r="A5">
        <v>4</v>
      </c>
      <c r="B5">
        <f>B4+E4</f>
        <v>0.3142931937775113</v>
      </c>
      <c r="C5">
        <f>$H$2*$H$4*B5^$H$5</f>
        <v>0.11212371627403568</v>
      </c>
      <c r="D5">
        <f>$H$3*B5</f>
        <v>1.5714659688875567E-2</v>
      </c>
      <c r="E5">
        <f t="shared" si="0"/>
        <v>9.6409056585160108E-2</v>
      </c>
      <c r="G5" t="s">
        <v>7</v>
      </c>
      <c r="H5" s="1">
        <v>0.5</v>
      </c>
    </row>
    <row r="6" spans="1:9">
      <c r="A6">
        <v>5</v>
      </c>
      <c r="B6">
        <f>B5+E5</f>
        <v>0.41070225036267138</v>
      </c>
      <c r="C6">
        <f>$H$2*$H$4*B6^$H$5</f>
        <v>0.12817211090758729</v>
      </c>
      <c r="D6">
        <f>$H$3*B6</f>
        <v>2.0535112518133572E-2</v>
      </c>
      <c r="E6">
        <f t="shared" si="0"/>
        <v>0.10763699838945372</v>
      </c>
      <c r="G6" t="s">
        <v>9</v>
      </c>
      <c r="H6" s="1">
        <v>0.1</v>
      </c>
      <c r="I6" t="s">
        <v>14</v>
      </c>
    </row>
    <row r="7" spans="1:9">
      <c r="A7">
        <v>6</v>
      </c>
      <c r="B7">
        <f>B6+E6</f>
        <v>0.51833924875212511</v>
      </c>
      <c r="C7">
        <f>$H$2*$H$4*B7^$H$5</f>
        <v>0.14399156207946703</v>
      </c>
      <c r="D7">
        <f>$H$3*B7</f>
        <v>2.5916962437606259E-2</v>
      </c>
      <c r="E7">
        <f t="shared" si="0"/>
        <v>0.11807459964186078</v>
      </c>
    </row>
    <row r="8" spans="1:9">
      <c r="A8">
        <v>7</v>
      </c>
      <c r="B8">
        <f>B7+E7</f>
        <v>0.63641384839398585</v>
      </c>
      <c r="C8">
        <f>$H$2*$H$4*B8^$H$5</f>
        <v>0.15955110133044972</v>
      </c>
      <c r="D8">
        <f>$H$3*B8</f>
        <v>3.1820692419699294E-2</v>
      </c>
      <c r="E8">
        <f t="shared" si="0"/>
        <v>0.12773040891075044</v>
      </c>
      <c r="H8" t="s">
        <v>12</v>
      </c>
    </row>
    <row r="9" spans="1:9">
      <c r="A9">
        <v>8</v>
      </c>
      <c r="B9">
        <f>B8+E8</f>
        <v>0.76414425730473634</v>
      </c>
      <c r="C9">
        <f>$H$2*$H$4*B9^$H$5</f>
        <v>0.17483069036124479</v>
      </c>
      <c r="D9">
        <f>$H$3*B9</f>
        <v>3.8207212865236817E-2</v>
      </c>
      <c r="E9">
        <f t="shared" si="0"/>
        <v>0.13662347749600798</v>
      </c>
      <c r="G9" t="s">
        <v>10</v>
      </c>
      <c r="H9" s="2">
        <f>B301</f>
        <v>15.984305021351656</v>
      </c>
      <c r="I9" t="s">
        <v>15</v>
      </c>
    </row>
    <row r="10" spans="1:9">
      <c r="A10">
        <v>9</v>
      </c>
      <c r="B10">
        <f>B9+E9</f>
        <v>0.90076773480074435</v>
      </c>
      <c r="C10">
        <f>$H$2*$H$4*B10^$H$5</f>
        <v>0.18981756871277689</v>
      </c>
      <c r="D10">
        <f>$H$3*B10</f>
        <v>4.5038386740037219E-2</v>
      </c>
      <c r="E10">
        <f t="shared" si="0"/>
        <v>0.14477918197273967</v>
      </c>
      <c r="G10" t="s">
        <v>13</v>
      </c>
      <c r="H10">
        <f>H4*H9^H5</f>
        <v>3.9980376463149589</v>
      </c>
    </row>
    <row r="11" spans="1:9">
      <c r="A11">
        <v>10</v>
      </c>
      <c r="B11">
        <f>B10+E10</f>
        <v>1.0455469167734841</v>
      </c>
      <c r="C11">
        <f>$H$2*$H$4*B11^$H$5</f>
        <v>0.20450397715188662</v>
      </c>
      <c r="D11">
        <f>$H$3*B11</f>
        <v>5.2277345838674209E-2</v>
      </c>
      <c r="E11">
        <f t="shared" si="0"/>
        <v>0.1522266313132124</v>
      </c>
    </row>
    <row r="12" spans="1:9">
      <c r="A12">
        <v>11</v>
      </c>
      <c r="B12">
        <f>B11+E11</f>
        <v>1.1977735480866964</v>
      </c>
      <c r="C12">
        <f>$H$2*$H$4*B12^$H$5</f>
        <v>0.21888568231720382</v>
      </c>
      <c r="D12">
        <f>$H$3*B12</f>
        <v>5.9888677404334824E-2</v>
      </c>
      <c r="E12">
        <f t="shared" si="0"/>
        <v>0.158997004912869</v>
      </c>
    </row>
    <row r="13" spans="1:9">
      <c r="A13">
        <v>12</v>
      </c>
      <c r="B13">
        <f>B12+E12</f>
        <v>1.3567705529995655</v>
      </c>
      <c r="C13">
        <f>$H$2*$H$4*B13^$H$5</f>
        <v>0.23296098840789337</v>
      </c>
      <c r="D13">
        <f>$H$3*B13</f>
        <v>6.7838527649978275E-2</v>
      </c>
      <c r="E13">
        <f t="shared" si="0"/>
        <v>0.16512246075791509</v>
      </c>
    </row>
    <row r="14" spans="1:9">
      <c r="A14">
        <v>13</v>
      </c>
      <c r="B14">
        <f>B13+E13</f>
        <v>1.5218930137574807</v>
      </c>
      <c r="C14">
        <f>$H$2*$H$4*B14^$H$5</f>
        <v>0.2467300560335105</v>
      </c>
      <c r="D14">
        <f>$H$3*B14</f>
        <v>7.6094650687874035E-2</v>
      </c>
      <c r="E14">
        <f t="shared" si="0"/>
        <v>0.17063540534563648</v>
      </c>
    </row>
    <row r="15" spans="1:9">
      <c r="A15">
        <v>14</v>
      </c>
      <c r="B15">
        <f>B14+E14</f>
        <v>1.6925284191031171</v>
      </c>
      <c r="C15">
        <f>$H$2*$H$4*B15^$H$5</f>
        <v>0.26019442108570406</v>
      </c>
      <c r="D15">
        <f>$H$3*B15</f>
        <v>8.4626420955155865E-2</v>
      </c>
      <c r="E15">
        <f t="shared" si="0"/>
        <v>0.17556800013054819</v>
      </c>
    </row>
    <row r="16" spans="1:9">
      <c r="A16">
        <v>15</v>
      </c>
      <c r="B16">
        <f>B15+E15</f>
        <v>1.8680964192336653</v>
      </c>
      <c r="C16">
        <f>$H$2*$H$4*B16^$H$5</f>
        <v>0.27335664756750772</v>
      </c>
      <c r="D16">
        <f>$H$3*B16</f>
        <v>9.3404820961683274E-2</v>
      </c>
      <c r="E16">
        <f t="shared" si="0"/>
        <v>0.17995182660582443</v>
      </c>
    </row>
    <row r="17" spans="1:7">
      <c r="A17">
        <v>16</v>
      </c>
      <c r="B17">
        <f>B16+E16</f>
        <v>2.0480482458394897</v>
      </c>
      <c r="C17">
        <f>$H$2*$H$4*B17^$H$5</f>
        <v>0.2862200723806414</v>
      </c>
      <c r="D17">
        <f>$H$3*B17</f>
        <v>0.1024024122919745</v>
      </c>
      <c r="E17">
        <f t="shared" si="0"/>
        <v>0.1838176600886669</v>
      </c>
    </row>
    <row r="18" spans="1:7">
      <c r="A18">
        <v>17</v>
      </c>
      <c r="B18">
        <f>B17+E17</f>
        <v>2.2318659059281565</v>
      </c>
      <c r="C18">
        <f>$H$2*$H$4*B18^$H$5</f>
        <v>0.29878861463771716</v>
      </c>
      <c r="D18">
        <f>$H$3*B18</f>
        <v>0.11159329529640782</v>
      </c>
      <c r="E18">
        <f t="shared" si="0"/>
        <v>0.18719531934130934</v>
      </c>
    </row>
    <row r="19" spans="1:7">
      <c r="A19">
        <v>18</v>
      </c>
      <c r="B19">
        <f>B18+E18</f>
        <v>2.4190612252694659</v>
      </c>
      <c r="C19">
        <f>$H$2*$H$4*B19^$H$5</f>
        <v>0.31106663114319844</v>
      </c>
      <c r="D19">
        <f>$H$3*B19</f>
        <v>0.1209530612634733</v>
      </c>
      <c r="E19">
        <f t="shared" si="0"/>
        <v>0.19011356987972514</v>
      </c>
    </row>
    <row r="20" spans="1:7">
      <c r="A20">
        <v>19</v>
      </c>
      <c r="B20">
        <f>B19+E19</f>
        <v>2.6091747951491908</v>
      </c>
      <c r="C20">
        <f>$H$2*$H$4*B20^$H$5</f>
        <v>0.32305880549207699</v>
      </c>
      <c r="D20">
        <f>$H$3*B20</f>
        <v>0.13045873975745956</v>
      </c>
      <c r="E20">
        <f t="shared" si="0"/>
        <v>0.19260006573461744</v>
      </c>
    </row>
    <row r="21" spans="1:7">
      <c r="A21">
        <v>20</v>
      </c>
      <c r="B21">
        <f>B20+E20</f>
        <v>2.8017748608838082</v>
      </c>
      <c r="C21">
        <f>$H$2*$H$4*B21^$H$5</f>
        <v>0.33477006203564907</v>
      </c>
      <c r="D21">
        <f>$H$3*B21</f>
        <v>0.14008874304419042</v>
      </c>
      <c r="E21">
        <f t="shared" si="0"/>
        <v>0.19468131899145866</v>
      </c>
    </row>
    <row r="22" spans="1:7">
      <c r="A22">
        <v>21</v>
      </c>
      <c r="B22">
        <f>B21+E21</f>
        <v>2.9964561798752669</v>
      </c>
      <c r="C22">
        <f>$H$2*$H$4*B22^$H$5</f>
        <v>0.34620549850487747</v>
      </c>
      <c r="D22">
        <f>$H$3*B22</f>
        <v>0.14982280899376335</v>
      </c>
      <c r="E22">
        <f t="shared" si="0"/>
        <v>0.19638268951111412</v>
      </c>
    </row>
    <row r="23" spans="1:7">
      <c r="A23">
        <v>22</v>
      </c>
      <c r="B23">
        <f>B22+E22</f>
        <v>3.1928388693863812</v>
      </c>
      <c r="C23">
        <f>$H$2*$H$4*B23^$H$5</f>
        <v>0.3573703328138127</v>
      </c>
      <c r="D23">
        <f>$H$3*B23</f>
        <v>0.15964194346931906</v>
      </c>
      <c r="E23">
        <f t="shared" si="0"/>
        <v>0.19772838934449363</v>
      </c>
    </row>
    <row r="24" spans="1:7">
      <c r="A24">
        <v>23</v>
      </c>
      <c r="B24">
        <f>B23+E23</f>
        <v>3.3905672587308748</v>
      </c>
      <c r="C24">
        <f>$H$2*$H$4*B24^$H$5</f>
        <v>0.36826986076684992</v>
      </c>
      <c r="D24">
        <f>$H$3*B24</f>
        <v>0.16952836293654375</v>
      </c>
      <c r="E24">
        <f t="shared" si="0"/>
        <v>0.19874149783030617</v>
      </c>
      <c r="G24" t="s">
        <v>16</v>
      </c>
    </row>
    <row r="25" spans="1:7">
      <c r="A25">
        <v>24</v>
      </c>
      <c r="B25">
        <f>B24+E24</f>
        <v>3.5893087565611812</v>
      </c>
      <c r="C25">
        <f>$H$2*$H$4*B25^$H$5</f>
        <v>0.37890942224025953</v>
      </c>
      <c r="D25">
        <f>$H$3*B25</f>
        <v>0.17946543782805907</v>
      </c>
      <c r="E25">
        <f t="shared" si="0"/>
        <v>0.19944398441220046</v>
      </c>
    </row>
    <row r="26" spans="1:7">
      <c r="A26">
        <v>25</v>
      </c>
      <c r="B26">
        <f>B25+E25</f>
        <v>3.7887527409733819</v>
      </c>
      <c r="C26">
        <f>$H$2*$H$4*B26^$H$5</f>
        <v>0.38929437401397837</v>
      </c>
      <c r="D26">
        <f>$H$3*B26</f>
        <v>0.18943763704866912</v>
      </c>
      <c r="E26">
        <f t="shared" si="0"/>
        <v>0.19985673696530926</v>
      </c>
    </row>
    <row r="27" spans="1:7">
      <c r="A27">
        <v>26</v>
      </c>
      <c r="B27">
        <f>B26+E26</f>
        <v>3.9886094779386911</v>
      </c>
      <c r="C27">
        <f>$H$2*$H$4*B27^$H$5</f>
        <v>0.3994300678686416</v>
      </c>
      <c r="D27">
        <f>$H$3*B27</f>
        <v>0.19943047389693458</v>
      </c>
      <c r="E27">
        <f t="shared" si="0"/>
        <v>0.19999959397170702</v>
      </c>
    </row>
    <row r="28" spans="1:7">
      <c r="A28">
        <v>27</v>
      </c>
      <c r="B28">
        <f>B27+E27</f>
        <v>4.1886090719103981</v>
      </c>
      <c r="C28">
        <f>$H$2*$H$4*B28^$H$5</f>
        <v>0.40932183288509782</v>
      </c>
      <c r="D28">
        <f>$H$3*B28</f>
        <v>0.20943045359551993</v>
      </c>
      <c r="E28">
        <f t="shared" si="0"/>
        <v>0.1998913792895779</v>
      </c>
    </row>
    <row r="29" spans="1:7">
      <c r="A29">
        <v>28</v>
      </c>
      <c r="B29">
        <f>B28+E28</f>
        <v>4.3885004511999757</v>
      </c>
      <c r="C29">
        <f>$H$2*$H$4*B29^$H$5</f>
        <v>0.41897496112297578</v>
      </c>
      <c r="D29">
        <f>$H$3*B29</f>
        <v>0.21942502255999879</v>
      </c>
      <c r="E29">
        <f t="shared" si="0"/>
        <v>0.19954993856297698</v>
      </c>
    </row>
    <row r="30" spans="1:7">
      <c r="A30">
        <v>29</v>
      </c>
      <c r="B30">
        <f>B29+E29</f>
        <v>4.5880503897629525</v>
      </c>
      <c r="C30">
        <f>$H$2*$H$4*B30^$H$5</f>
        <v>0.42839469603453084</v>
      </c>
      <c r="D30">
        <f>$H$3*B30</f>
        <v>0.22940251948814763</v>
      </c>
      <c r="E30">
        <f t="shared" si="0"/>
        <v>0.19899217654638321</v>
      </c>
    </row>
    <row r="31" spans="1:7">
      <c r="A31">
        <v>30</v>
      </c>
      <c r="B31">
        <f>B30+E30</f>
        <v>4.7870425663093359</v>
      </c>
      <c r="C31">
        <f>$H$2*$H$4*B31^$H$5</f>
        <v>0.43758622310622786</v>
      </c>
      <c r="D31">
        <f>$H$3*B31</f>
        <v>0.23935212831546682</v>
      </c>
      <c r="E31">
        <f t="shared" si="0"/>
        <v>0.19823409479076104</v>
      </c>
    </row>
    <row r="32" spans="1:7">
      <c r="A32">
        <v>31</v>
      </c>
      <c r="B32">
        <f>B31+E31</f>
        <v>4.9852766611000972</v>
      </c>
      <c r="C32">
        <f>$H$2*$H$4*B32^$H$5</f>
        <v>0.4465546623247863</v>
      </c>
      <c r="D32">
        <f>$H$3*B32</f>
        <v>0.24926383305500488</v>
      </c>
      <c r="E32">
        <f t="shared" si="0"/>
        <v>0.19729082926978142</v>
      </c>
    </row>
    <row r="33" spans="1:5">
      <c r="A33">
        <v>32</v>
      </c>
      <c r="B33">
        <f>B32+E32</f>
        <v>5.1825674903698786</v>
      </c>
      <c r="C33">
        <f>$H$2*$H$4*B33^$H$5</f>
        <v>0.45530506214492628</v>
      </c>
      <c r="D33">
        <f>$H$3*B33</f>
        <v>0.25912837451849396</v>
      </c>
      <c r="E33">
        <f t="shared" si="0"/>
        <v>0.19617668762643231</v>
      </c>
    </row>
    <row r="34" spans="1:5">
      <c r="A34">
        <v>33</v>
      </c>
      <c r="B34">
        <f>B33+E33</f>
        <v>5.3787441779963112</v>
      </c>
      <c r="C34">
        <f>$H$2*$H$4*B34^$H$5</f>
        <v>0.46384239469873007</v>
      </c>
      <c r="D34">
        <f>$H$3*B34</f>
        <v>0.26893720889981559</v>
      </c>
      <c r="E34">
        <f t="shared" si="0"/>
        <v>0.19490518579891447</v>
      </c>
    </row>
    <row r="35" spans="1:5">
      <c r="A35">
        <v>34</v>
      </c>
      <c r="B35">
        <f>B34+E34</f>
        <v>5.5736493637952256</v>
      </c>
      <c r="C35">
        <f>$H$2*$H$4*B35^$H$5</f>
        <v>0.47217155203570771</v>
      </c>
      <c r="D35">
        <f>$H$3*B35</f>
        <v>0.27868246818976128</v>
      </c>
      <c r="E35">
        <f t="shared" si="0"/>
        <v>0.19348908384594643</v>
      </c>
    </row>
    <row r="36" spans="1:5">
      <c r="A36">
        <v>35</v>
      </c>
      <c r="B36">
        <f>B35+E35</f>
        <v>5.7671384476411722</v>
      </c>
      <c r="C36">
        <f>$H$2*$H$4*B36^$H$5</f>
        <v>0.48029734322151613</v>
      </c>
      <c r="D36">
        <f>$H$3*B36</f>
        <v>0.28835692238205862</v>
      </c>
      <c r="E36">
        <f t="shared" si="0"/>
        <v>0.1919404208394575</v>
      </c>
    </row>
    <row r="37" spans="1:5">
      <c r="A37">
        <v>36</v>
      </c>
      <c r="B37">
        <f>B36+E36</f>
        <v>5.9590788684806295</v>
      </c>
      <c r="C37">
        <f>$H$2*$H$4*B37^$H$5</f>
        <v>0.48822449215419872</v>
      </c>
      <c r="D37">
        <f>$H$3*B37</f>
        <v>0.29795394342403148</v>
      </c>
      <c r="E37">
        <f t="shared" si="0"/>
        <v>0.19027054873016724</v>
      </c>
    </row>
    <row r="38" spans="1:5">
      <c r="A38">
        <v>37</v>
      </c>
      <c r="B38">
        <f>B37+E37</f>
        <v>6.1493494172107965</v>
      </c>
      <c r="C38">
        <f>$H$2*$H$4*B38^$H$5</f>
        <v>0.49595763598157439</v>
      </c>
      <c r="D38">
        <f>$H$3*B38</f>
        <v>0.30746747086053983</v>
      </c>
      <c r="E38">
        <f t="shared" si="0"/>
        <v>0.18849016512103456</v>
      </c>
    </row>
    <row r="39" spans="1:5">
      <c r="A39">
        <v>38</v>
      </c>
      <c r="B39">
        <f>B38+E38</f>
        <v>6.3378395823318314</v>
      </c>
      <c r="C39">
        <f>$H$2*$H$4*B39^$H$5</f>
        <v>0.50350132402335679</v>
      </c>
      <c r="D39">
        <f>$H$3*B39</f>
        <v>0.31689197911659162</v>
      </c>
      <c r="E39">
        <f t="shared" si="0"/>
        <v>0.18660934490676517</v>
      </c>
    </row>
    <row r="40" spans="1:5">
      <c r="A40">
        <v>39</v>
      </c>
      <c r="B40">
        <f>B39+E39</f>
        <v>6.5244489272385966</v>
      </c>
      <c r="C40">
        <f>$H$2*$H$4*B40^$H$5</f>
        <v>0.5108600171177462</v>
      </c>
      <c r="D40">
        <f>$H$3*B40</f>
        <v>0.32622244636192987</v>
      </c>
      <c r="E40">
        <f t="shared" si="0"/>
        <v>0.18463757075581633</v>
      </c>
    </row>
    <row r="41" spans="1:5">
      <c r="A41">
        <v>40</v>
      </c>
      <c r="B41">
        <f>B40+E40</f>
        <v>6.7090864979944129</v>
      </c>
      <c r="C41">
        <f>$H$2*$H$4*B41^$H$5</f>
        <v>0.51803808732541723</v>
      </c>
      <c r="D41">
        <f>$H$3*B41</f>
        <v>0.33545432489972066</v>
      </c>
      <c r="E41">
        <f t="shared" si="0"/>
        <v>0.18258376242569657</v>
      </c>
    </row>
    <row r="42" spans="1:5">
      <c r="A42">
        <v>41</v>
      </c>
      <c r="B42">
        <f>B41+E41</f>
        <v>6.8916702604201099</v>
      </c>
      <c r="C42">
        <f>$H$2*$H$4*B42^$H$5</f>
        <v>0.52503981793460619</v>
      </c>
      <c r="D42">
        <f>$H$3*B42</f>
        <v>0.34458351302100554</v>
      </c>
      <c r="E42">
        <f t="shared" si="0"/>
        <v>0.18045630491360065</v>
      </c>
    </row>
    <row r="43" spans="1:5">
      <c r="A43">
        <v>42</v>
      </c>
      <c r="B43">
        <f>B42+E42</f>
        <v>7.0721265653337104</v>
      </c>
      <c r="C43">
        <f>$H$2*$H$4*B43^$H$5</f>
        <v>0.53186940371988722</v>
      </c>
      <c r="D43">
        <f>$H$3*B43</f>
        <v>0.35360632826668553</v>
      </c>
      <c r="E43">
        <f t="shared" si="0"/>
        <v>0.17826307545320169</v>
      </c>
    </row>
    <row r="44" spans="1:5">
      <c r="A44">
        <v>43</v>
      </c>
      <c r="B44">
        <f>B43+E43</f>
        <v>7.2503896407869117</v>
      </c>
      <c r="C44">
        <f>$H$2*$H$4*B44^$H$5</f>
        <v>0.53853095141456497</v>
      </c>
      <c r="D44">
        <f>$H$3*B44</f>
        <v>0.36251948203934559</v>
      </c>
      <c r="E44">
        <f t="shared" si="0"/>
        <v>0.17601146937521939</v>
      </c>
    </row>
    <row r="45" spans="1:5">
      <c r="A45">
        <v>44</v>
      </c>
      <c r="B45">
        <f>B44+E44</f>
        <v>7.4264011101621312</v>
      </c>
      <c r="C45">
        <f>$H$2*$H$4*B45^$H$5</f>
        <v>0.54502848036271023</v>
      </c>
      <c r="D45">
        <f>$H$3*B45</f>
        <v>0.37132005550810659</v>
      </c>
      <c r="E45">
        <f t="shared" si="0"/>
        <v>0.17370842485460364</v>
      </c>
    </row>
    <row r="46" spans="1:5">
      <c r="A46">
        <v>45</v>
      </c>
      <c r="B46">
        <f>B45+E45</f>
        <v>7.6001095350167347</v>
      </c>
      <c r="C46">
        <f>$H$2*$H$4*B46^$H$5</f>
        <v>0.55136592332195267</v>
      </c>
      <c r="D46">
        <f>$H$3*B46</f>
        <v>0.38000547675083673</v>
      </c>
      <c r="E46">
        <f t="shared" si="0"/>
        <v>0.17136044657111593</v>
      </c>
    </row>
    <row r="47" spans="1:5">
      <c r="A47">
        <v>46</v>
      </c>
      <c r="B47">
        <f>B46+E46</f>
        <v>7.7714699815878507</v>
      </c>
      <c r="C47">
        <f>$H$2*$H$4*B47^$H$5</f>
        <v>0.55754712739239731</v>
      </c>
      <c r="D47">
        <f>$H$3*B47</f>
        <v>0.38857349907939254</v>
      </c>
      <c r="E47">
        <f t="shared" si="0"/>
        <v>0.16897362831300478</v>
      </c>
    </row>
    <row r="48" spans="1:5">
      <c r="A48">
        <v>47</v>
      </c>
      <c r="B48">
        <f>B47+E47</f>
        <v>7.9404436099008553</v>
      </c>
      <c r="C48">
        <f>$H$2*$H$4*B48^$H$5</f>
        <v>0.56357585505061714</v>
      </c>
      <c r="D48">
        <f>$H$3*B48</f>
        <v>0.39702218049504279</v>
      </c>
      <c r="E48">
        <f t="shared" si="0"/>
        <v>0.16655367455557435</v>
      </c>
    </row>
    <row r="49" spans="1:5">
      <c r="A49">
        <v>48</v>
      </c>
      <c r="B49">
        <f>B48+E48</f>
        <v>8.1069972844564298</v>
      </c>
      <c r="C49">
        <f>$H$2*$H$4*B49^$H$5</f>
        <v>0.56945578527068919</v>
      </c>
      <c r="D49">
        <f>$H$3*B49</f>
        <v>0.40534986422282149</v>
      </c>
      <c r="E49">
        <f t="shared" si="0"/>
        <v>0.1641059210478677</v>
      </c>
    </row>
    <row r="50" spans="1:5">
      <c r="A50">
        <v>49</v>
      </c>
      <c r="B50">
        <f>B49+E49</f>
        <v>8.2711032055042981</v>
      </c>
      <c r="C50">
        <f>$H$2*$H$4*B50^$H$5</f>
        <v>0.57519051471679539</v>
      </c>
      <c r="D50">
        <f>$H$3*B50</f>
        <v>0.41355516027521494</v>
      </c>
      <c r="E50">
        <f t="shared" si="0"/>
        <v>0.16163535444158045</v>
      </c>
    </row>
    <row r="51" spans="1:5">
      <c r="A51">
        <v>50</v>
      </c>
      <c r="B51">
        <f>B50+E50</f>
        <v>8.4327385599458786</v>
      </c>
      <c r="C51">
        <f>$H$2*$H$4*B51^$H$5</f>
        <v>0.58078355899408451</v>
      </c>
      <c r="D51">
        <f>$H$3*B51</f>
        <v>0.42163692799729396</v>
      </c>
      <c r="E51">
        <f t="shared" si="0"/>
        <v>0.15914663099679055</v>
      </c>
    </row>
    <row r="52" spans="1:5">
      <c r="A52">
        <v>51</v>
      </c>
      <c r="B52">
        <f>B51+E51</f>
        <v>8.5918851909426692</v>
      </c>
      <c r="C52">
        <f>$H$2*$H$4*B52^$H$5</f>
        <v>0.58623835394633372</v>
      </c>
      <c r="D52">
        <f>$H$3*B52</f>
        <v>0.42959425954713348</v>
      </c>
      <c r="E52">
        <f t="shared" si="0"/>
        <v>0.15664409439920024</v>
      </c>
    </row>
    <row r="53" spans="1:5">
      <c r="A53">
        <v>52</v>
      </c>
      <c r="B53">
        <f>B52+E52</f>
        <v>8.7485292853418688</v>
      </c>
      <c r="C53">
        <f>$H$2*$H$4*B53^$H$5</f>
        <v>0.59155825699053066</v>
      </c>
      <c r="D53">
        <f>$H$3*B53</f>
        <v>0.43742646426709347</v>
      </c>
      <c r="E53">
        <f t="shared" si="0"/>
        <v>0.15413179272343719</v>
      </c>
    </row>
    <row r="54" spans="1:5">
      <c r="A54">
        <v>53</v>
      </c>
      <c r="B54">
        <f>B53+E53</f>
        <v>8.9026610780653055</v>
      </c>
      <c r="C54">
        <f>$H$2*$H$4*B54^$H$5</f>
        <v>0.59674654847984854</v>
      </c>
      <c r="D54">
        <f>$H$3*B54</f>
        <v>0.4451330539032653</v>
      </c>
      <c r="E54">
        <f t="shared" si="0"/>
        <v>0.15161349457658324</v>
      </c>
    </row>
    <row r="55" spans="1:5">
      <c r="A55">
        <v>54</v>
      </c>
      <c r="B55">
        <f>B54+E54</f>
        <v>9.054274572641889</v>
      </c>
      <c r="C55">
        <f>$H$2*$H$4*B55^$H$5</f>
        <v>0.60180643308764625</v>
      </c>
      <c r="D55">
        <f>$H$3*B55</f>
        <v>0.45271372863209447</v>
      </c>
      <c r="E55">
        <f t="shared" si="0"/>
        <v>0.14909270445555178</v>
      </c>
    </row>
    <row r="56" spans="1:5">
      <c r="A56">
        <v>55</v>
      </c>
      <c r="B56">
        <f>B55+E55</f>
        <v>9.2033672770974402</v>
      </c>
      <c r="C56">
        <f>$H$2*$H$4*B56^$H$5</f>
        <v>0.60674104120612915</v>
      </c>
      <c r="D56">
        <f>$H$3*B56</f>
        <v>0.46016836385487203</v>
      </c>
      <c r="E56">
        <f t="shared" si="0"/>
        <v>0.14657267735125712</v>
      </c>
    </row>
    <row r="57" spans="1:5">
      <c r="A57">
        <v>56</v>
      </c>
      <c r="B57">
        <f>B56+E56</f>
        <v>9.349939954448697</v>
      </c>
      <c r="C57">
        <f>$H$2*$H$4*B57^$H$5</f>
        <v>0.61155343035416609</v>
      </c>
      <c r="D57">
        <f>$H$3*B57</f>
        <v>0.46749699772243486</v>
      </c>
      <c r="E57">
        <f t="shared" si="0"/>
        <v>0.14405643263173123</v>
      </c>
    </row>
    <row r="58" spans="1:5">
      <c r="A58">
        <v>57</v>
      </c>
      <c r="B58">
        <f>B57+E57</f>
        <v>9.4939963870804274</v>
      </c>
      <c r="C58">
        <f>$H$2*$H$4*B58^$H$5</f>
        <v>0.61624658658950571</v>
      </c>
      <c r="D58">
        <f>$H$3*B58</f>
        <v>0.47469981935402139</v>
      </c>
      <c r="E58">
        <f t="shared" si="0"/>
        <v>0.14154676723548432</v>
      </c>
    </row>
    <row r="59" spans="1:5">
      <c r="A59">
        <v>58</v>
      </c>
      <c r="B59">
        <f>B58+E58</f>
        <v>9.6355431543159114</v>
      </c>
      <c r="C59">
        <f>$H$2*$H$4*B59^$H$5</f>
        <v>0.62082342592128115</v>
      </c>
      <c r="D59">
        <f>$H$3*B59</f>
        <v>0.4817771577157956</v>
      </c>
      <c r="E59">
        <f t="shared" si="0"/>
        <v>0.13904626820548555</v>
      </c>
    </row>
    <row r="60" spans="1:5">
      <c r="A60">
        <v>59</v>
      </c>
      <c r="B60">
        <f>B59+E59</f>
        <v>9.7745894225213963</v>
      </c>
      <c r="C60">
        <f>$H$2*$H$4*B60^$H$5</f>
        <v>0.62528679571925705</v>
      </c>
      <c r="D60">
        <f>$H$3*B60</f>
        <v>0.48872947112606985</v>
      </c>
      <c r="E60">
        <f t="shared" si="0"/>
        <v>0.1365573245931872</v>
      </c>
    </row>
    <row r="61" spans="1:5">
      <c r="A61">
        <v>60</v>
      </c>
      <c r="B61">
        <f>B60+E60</f>
        <v>9.911146747114584</v>
      </c>
      <c r="C61">
        <f>$H$2*$H$4*B61^$H$5</f>
        <v>0.6296394761167563</v>
      </c>
      <c r="D61">
        <f>$H$3*B61</f>
        <v>0.49555733735572921</v>
      </c>
      <c r="E61">
        <f t="shared" si="0"/>
        <v>0.13408213876102709</v>
      </c>
    </row>
    <row r="62" spans="1:5">
      <c r="A62">
        <v>61</v>
      </c>
      <c r="B62">
        <f>B61+E61</f>
        <v>10.045228885875611</v>
      </c>
      <c r="C62">
        <f>$H$2*$H$4*B62^$H$5</f>
        <v>0.63388418140463521</v>
      </c>
      <c r="D62">
        <f>$H$3*B62</f>
        <v>0.50226144429378061</v>
      </c>
      <c r="E62">
        <f t="shared" si="0"/>
        <v>0.13162273711085459</v>
      </c>
    </row>
    <row r="63" spans="1:5">
      <c r="A63">
        <v>62</v>
      </c>
      <c r="B63">
        <f>B62+E62</f>
        <v>10.176851622986465</v>
      </c>
      <c r="C63">
        <f>$H$2*$H$4*B63^$H$5</f>
        <v>0.63802356141404271</v>
      </c>
      <c r="D63">
        <f>$H$3*B63</f>
        <v>0.50884258114932324</v>
      </c>
      <c r="E63">
        <f t="shared" si="0"/>
        <v>0.12918098026471947</v>
      </c>
    </row>
    <row r="64" spans="1:5">
      <c r="A64">
        <v>63</v>
      </c>
      <c r="B64">
        <f>B63+E63</f>
        <v>10.306032603251184</v>
      </c>
      <c r="C64">
        <f>$H$2*$H$4*B64^$H$5</f>
        <v>0.64206020288602794</v>
      </c>
      <c r="D64">
        <f>$H$3*B64</f>
        <v>0.51530163016255925</v>
      </c>
      <c r="E64">
        <f t="shared" si="0"/>
        <v>0.12675857272346869</v>
      </c>
    </row>
    <row r="65" spans="1:5">
      <c r="A65">
        <v>64</v>
      </c>
      <c r="B65">
        <f>B64+E64</f>
        <v>10.432791175974653</v>
      </c>
      <c r="C65">
        <f>$H$2*$H$4*B65^$H$5</f>
        <v>0.64599663082634273</v>
      </c>
      <c r="D65">
        <f>$H$3*B65</f>
        <v>0.52163955879873269</v>
      </c>
      <c r="E65">
        <f t="shared" si="0"/>
        <v>0.12435707202761004</v>
      </c>
    </row>
    <row r="66" spans="1:5">
      <c r="A66">
        <v>65</v>
      </c>
      <c r="B66">
        <f>B65+E65</f>
        <v>10.557148248002264</v>
      </c>
      <c r="C66">
        <f>$H$2*$H$4*B66^$H$5</f>
        <v>0.64983530984403315</v>
      </c>
      <c r="D66">
        <f>$H$3*B66</f>
        <v>0.52785741240011319</v>
      </c>
      <c r="E66">
        <f t="shared" si="0"/>
        <v>0.12197789744391996</v>
      </c>
    </row>
    <row r="67" spans="1:5">
      <c r="A67">
        <v>66</v>
      </c>
      <c r="B67">
        <f>B66+E66</f>
        <v>10.679126145446183</v>
      </c>
      <c r="C67">
        <f>$H$2*$H$4*B67^$H$5</f>
        <v>0.65357864547263733</v>
      </c>
      <c r="D67">
        <f>$H$3*B67</f>
        <v>0.53395630727230914</v>
      </c>
      <c r="E67">
        <f t="shared" si="0"/>
        <v>0.11962233820032819</v>
      </c>
    </row>
    <row r="68" spans="1:5">
      <c r="A68">
        <v>67</v>
      </c>
      <c r="B68">
        <f>B67+E67</f>
        <v>10.798748483646511</v>
      </c>
      <c r="C68">
        <f>$H$2*$H$4*B68^$H$5</f>
        <v>0.65722898547299369</v>
      </c>
      <c r="D68">
        <f>$H$3*B68</f>
        <v>0.5399374241823256</v>
      </c>
      <c r="E68">
        <f t="shared" ref="E68:E101" si="1">C68-D68</f>
        <v>0.11729156129066809</v>
      </c>
    </row>
    <row r="69" spans="1:5">
      <c r="A69">
        <v>68</v>
      </c>
      <c r="B69">
        <f>B68+E68</f>
        <v>10.91604004493718</v>
      </c>
      <c r="C69">
        <f>$H$2*$H$4*B69^$H$5</f>
        <v>0.66078862111683434</v>
      </c>
      <c r="D69">
        <f>$H$3*B69</f>
        <v>0.54580200224685904</v>
      </c>
      <c r="E69">
        <f t="shared" si="1"/>
        <v>0.1149866188699753</v>
      </c>
    </row>
    <row r="70" spans="1:5">
      <c r="A70">
        <v>69</v>
      </c>
      <c r="B70">
        <f>B69+E69</f>
        <v>11.031026663807156</v>
      </c>
      <c r="C70">
        <f>$H$2*$H$4*B70^$H$5</f>
        <v>0.66425978845048739</v>
      </c>
      <c r="D70">
        <f>$H$3*B70</f>
        <v>0.55155133319035776</v>
      </c>
      <c r="E70">
        <f t="shared" si="1"/>
        <v>0.11270845526012963</v>
      </c>
    </row>
    <row r="71" spans="1:5">
      <c r="A71">
        <v>70</v>
      </c>
      <c r="B71">
        <f>B70+E70</f>
        <v>11.143735119067285</v>
      </c>
      <c r="C71">
        <f>$H$2*$H$4*B71^$H$5</f>
        <v>0.6676446695381395</v>
      </c>
      <c r="D71">
        <f>$H$3*B71</f>
        <v>0.55718675595336431</v>
      </c>
      <c r="E71">
        <f t="shared" si="1"/>
        <v>0.11045791358477519</v>
      </c>
    </row>
    <row r="72" spans="1:5">
      <c r="A72">
        <v>71</v>
      </c>
      <c r="B72">
        <f>B71+E71</f>
        <v>11.254193032652061</v>
      </c>
      <c r="C72">
        <f>$H$2*$H$4*B72^$H$5</f>
        <v>0.67094539368422712</v>
      </c>
      <c r="D72">
        <f>$H$3*B72</f>
        <v>0.56270965163260311</v>
      </c>
      <c r="E72">
        <f t="shared" si="1"/>
        <v>0.10823574205162401</v>
      </c>
    </row>
    <row r="73" spans="1:5">
      <c r="A73">
        <v>72</v>
      </c>
      <c r="B73">
        <f>B72+E72</f>
        <v>11.362428774703686</v>
      </c>
      <c r="C73">
        <f>$H$2*$H$4*B73^$H$5</f>
        <v>0.67416403863462449</v>
      </c>
      <c r="D73">
        <f>$H$3*B73</f>
        <v>0.56812143873518428</v>
      </c>
      <c r="E73">
        <f t="shared" si="1"/>
        <v>0.1060425998994402</v>
      </c>
    </row>
    <row r="74" spans="1:5">
      <c r="A74">
        <v>73</v>
      </c>
      <c r="B74">
        <f>B73+E73</f>
        <v>11.468471374603126</v>
      </c>
      <c r="C74">
        <f>$H$2*$H$4*B74^$H$5</f>
        <v>0.67730263175638494</v>
      </c>
      <c r="D74">
        <f>$H$3*B74</f>
        <v>0.57342356873015632</v>
      </c>
      <c r="E74">
        <f t="shared" si="1"/>
        <v>0.10387906302622862</v>
      </c>
    </row>
    <row r="75" spans="1:5">
      <c r="A75">
        <v>74</v>
      </c>
      <c r="B75">
        <f>B74+E74</f>
        <v>11.572350437629355</v>
      </c>
      <c r="C75">
        <f>$H$2*$H$4*B75^$H$5</f>
        <v>0.68036315119586999</v>
      </c>
      <c r="D75">
        <f>$H$3*B75</f>
        <v>0.57861752188146776</v>
      </c>
      <c r="E75">
        <f t="shared" si="1"/>
        <v>0.10174562931440223</v>
      </c>
    </row>
    <row r="76" spans="1:5">
      <c r="A76">
        <v>75</v>
      </c>
      <c r="B76">
        <f>B75+E75</f>
        <v>11.674096066943758</v>
      </c>
      <c r="C76">
        <f>$H$2*$H$4*B76^$H$5</f>
        <v>0.68334752701517143</v>
      </c>
      <c r="D76">
        <f>$H$3*B76</f>
        <v>0.58370480334718788</v>
      </c>
      <c r="E76">
        <f t="shared" si="1"/>
        <v>9.9642723667983546E-2</v>
      </c>
    </row>
    <row r="77" spans="1:5">
      <c r="A77">
        <v>76</v>
      </c>
      <c r="B77">
        <f>B76+E76</f>
        <v>11.773738790611741</v>
      </c>
      <c r="C77">
        <f>$H$2*$H$4*B77^$H$5</f>
        <v>0.68625764230678676</v>
      </c>
      <c r="D77">
        <f>$H$3*B77</f>
        <v>0.58868693953058704</v>
      </c>
      <c r="E77">
        <f t="shared" si="1"/>
        <v>9.7570702776199725E-2</v>
      </c>
    </row>
    <row r="78" spans="1:5">
      <c r="A78">
        <v>77</v>
      </c>
      <c r="B78">
        <f>B77+E77</f>
        <v>11.87130949338794</v>
      </c>
      <c r="C78">
        <f>$H$2*$H$4*B78^$H$5</f>
        <v>0.68909533428656855</v>
      </c>
      <c r="D78">
        <f>$H$3*B78</f>
        <v>0.59356547466939702</v>
      </c>
      <c r="E78">
        <f t="shared" si="1"/>
        <v>9.5529859617171531E-2</v>
      </c>
    </row>
    <row r="79" spans="1:5">
      <c r="A79">
        <v>78</v>
      </c>
      <c r="B79">
        <f>B78+E78</f>
        <v>11.966839353005112</v>
      </c>
      <c r="C79">
        <f>$H$2*$H$4*B79^$H$5</f>
        <v>0.69186239536500649</v>
      </c>
      <c r="D79">
        <f>$H$3*B79</f>
        <v>0.5983419676502556</v>
      </c>
      <c r="E79">
        <f t="shared" si="1"/>
        <v>9.3520427714750887E-2</v>
      </c>
    </row>
    <row r="80" spans="1:5">
      <c r="A80">
        <v>79</v>
      </c>
      <c r="B80">
        <f>B79+E79</f>
        <v>12.060359780719862</v>
      </c>
      <c r="C80">
        <f>$H$2*$H$4*B80^$H$5</f>
        <v>0.69456057419694828</v>
      </c>
      <c r="D80">
        <f>$H$3*B80</f>
        <v>0.60301798903599313</v>
      </c>
      <c r="E80">
        <f t="shared" si="1"/>
        <v>9.1542585160955148E-2</v>
      </c>
    </row>
    <row r="81" spans="1:5">
      <c r="A81">
        <v>80</v>
      </c>
      <c r="B81">
        <f>B80+E80</f>
        <v>12.151902365880817</v>
      </c>
      <c r="C81">
        <f>$H$2*$H$4*B81^$H$5</f>
        <v>0.6971915767098974</v>
      </c>
      <c r="D81">
        <f>$H$3*B81</f>
        <v>0.60759511829404089</v>
      </c>
      <c r="E81">
        <f t="shared" si="1"/>
        <v>8.9596458415856506E-2</v>
      </c>
    </row>
    <row r="82" spans="1:5">
      <c r="A82">
        <v>81</v>
      </c>
      <c r="B82">
        <f>B81+E81</f>
        <v>12.241498824296674</v>
      </c>
      <c r="C82">
        <f>$H$2*$H$4*B82^$H$5</f>
        <v>0.69975706711105612</v>
      </c>
      <c r="D82">
        <f>$H$3*B82</f>
        <v>0.61207494121483375</v>
      </c>
      <c r="E82">
        <f t="shared" si="1"/>
        <v>8.7682125896222374E-2</v>
      </c>
    </row>
    <row r="83" spans="1:5">
      <c r="A83">
        <v>82</v>
      </c>
      <c r="B83">
        <f>B82+E82</f>
        <v>12.329180950192896</v>
      </c>
      <c r="C83">
        <f>$H$2*$H$4*B83^$H$5</f>
        <v>0.7022586688733119</v>
      </c>
      <c r="D83">
        <f>$H$3*B83</f>
        <v>0.61645904750964486</v>
      </c>
      <c r="E83">
        <f t="shared" si="1"/>
        <v>8.5799621363667034E-2</v>
      </c>
    </row>
    <row r="84" spans="1:5">
      <c r="A84">
        <v>83</v>
      </c>
      <c r="B84">
        <f>B83+E83</f>
        <v>12.414980571556564</v>
      </c>
      <c r="C84">
        <f>$H$2*$H$4*B84^$H$5</f>
        <v>0.70469796570038623</v>
      </c>
      <c r="D84">
        <f>$H$3*B84</f>
        <v>0.62074902857782821</v>
      </c>
      <c r="E84">
        <f t="shared" si="1"/>
        <v>8.3948937122558021E-2</v>
      </c>
    </row>
    <row r="85" spans="1:5">
      <c r="A85">
        <v>84</v>
      </c>
      <c r="B85">
        <f>B84+E84</f>
        <v>12.498929508679122</v>
      </c>
      <c r="C85">
        <f>$H$2*$H$4*B85^$H$5</f>
        <v>0.70707650247138387</v>
      </c>
      <c r="D85">
        <f>$H$3*B85</f>
        <v>0.62494647543395621</v>
      </c>
      <c r="E85">
        <f t="shared" si="1"/>
        <v>8.2130027037427666E-2</v>
      </c>
    </row>
    <row r="86" spans="1:5">
      <c r="A86">
        <v>85</v>
      </c>
      <c r="B86">
        <f>B85+E85</f>
        <v>12.58105953571655</v>
      </c>
      <c r="C86">
        <f>$H$2*$H$4*B86^$H$5</f>
        <v>0.70939578616500265</v>
      </c>
      <c r="D86">
        <f>$H$3*B86</f>
        <v>0.6290529767858275</v>
      </c>
      <c r="E86">
        <f t="shared" si="1"/>
        <v>8.0342809379175151E-2</v>
      </c>
    </row>
    <row r="87" spans="1:5">
      <c r="A87">
        <v>86</v>
      </c>
      <c r="B87">
        <f>B86+E86</f>
        <v>12.661402345095725</v>
      </c>
      <c r="C87">
        <f>$H$2*$H$4*B87^$H$5</f>
        <v>0.71165728676367046</v>
      </c>
      <c r="D87">
        <f>$H$3*B87</f>
        <v>0.63307011725478635</v>
      </c>
      <c r="E87">
        <f t="shared" si="1"/>
        <v>7.8587169508884114E-2</v>
      </c>
    </row>
    <row r="88" spans="1:5">
      <c r="A88">
        <v>87</v>
      </c>
      <c r="B88">
        <f>B87+E87</f>
        <v>12.739989514604609</v>
      </c>
      <c r="C88">
        <f>$H$2*$H$4*B88^$H$5</f>
        <v>0.71386243813789818</v>
      </c>
      <c r="D88">
        <f>$H$3*B88</f>
        <v>0.63699947573023052</v>
      </c>
      <c r="E88">
        <f t="shared" si="1"/>
        <v>7.6862962407667657E-2</v>
      </c>
    </row>
    <row r="89" spans="1:5">
      <c r="A89">
        <v>88</v>
      </c>
      <c r="B89">
        <f>B88+E88</f>
        <v>12.816852477012278</v>
      </c>
      <c r="C89">
        <f>$H$2*$H$4*B89^$H$5</f>
        <v>0.71601263891113764</v>
      </c>
      <c r="D89">
        <f>$H$3*B89</f>
        <v>0.64084262385061397</v>
      </c>
      <c r="E89">
        <f t="shared" si="1"/>
        <v>7.5170015060523676E-2</v>
      </c>
    </row>
    <row r="90" spans="1:5">
      <c r="A90">
        <v>89</v>
      </c>
      <c r="B90">
        <f>B89+E89</f>
        <v>12.892022492072801</v>
      </c>
      <c r="C90">
        <f>$H$2*$H$4*B90^$H$5</f>
        <v>0.71810925330545083</v>
      </c>
      <c r="D90">
        <f>$H$3*B90</f>
        <v>0.64460112460364005</v>
      </c>
      <c r="E90">
        <f t="shared" si="1"/>
        <v>7.3508128701810782E-2</v>
      </c>
    </row>
    <row r="91" spans="1:5">
      <c r="A91">
        <v>90</v>
      </c>
      <c r="B91">
        <f>B90+E90</f>
        <v>12.965530620774611</v>
      </c>
      <c r="C91">
        <f>$H$2*$H$4*B91^$H$5</f>
        <v>0.72015361196829708</v>
      </c>
      <c r="D91">
        <f>$H$3*B91</f>
        <v>0.64827653103873062</v>
      </c>
      <c r="E91">
        <f t="shared" si="1"/>
        <v>7.1877080929566461E-2</v>
      </c>
    </row>
    <row r="92" spans="1:5">
      <c r="A92">
        <v>91</v>
      </c>
      <c r="B92">
        <f>B91+E91</f>
        <v>13.037407701704177</v>
      </c>
      <c r="C92">
        <f>$H$2*$H$4*B92^$H$5</f>
        <v>0.72214701278075444</v>
      </c>
      <c r="D92">
        <f>$H$3*B92</f>
        <v>0.65187038508520889</v>
      </c>
      <c r="E92">
        <f t="shared" si="1"/>
        <v>7.0276627695545546E-2</v>
      </c>
    </row>
    <row r="93" spans="1:5">
      <c r="A93">
        <v>92</v>
      </c>
      <c r="B93">
        <f>B92+E92</f>
        <v>13.107684329399723</v>
      </c>
      <c r="C93">
        <f>$H$2*$H$4*B93^$H$5</f>
        <v>0.72409072164749422</v>
      </c>
      <c r="D93">
        <f>$H$3*B93</f>
        <v>0.65538421646998613</v>
      </c>
      <c r="E93">
        <f t="shared" si="1"/>
        <v>6.8706505177508093E-2</v>
      </c>
    </row>
    <row r="94" spans="1:5">
      <c r="A94">
        <v>93</v>
      </c>
      <c r="B94">
        <f>B93+E93</f>
        <v>13.17639083457723</v>
      </c>
      <c r="C94">
        <f>$H$2*$H$4*B94^$H$5</f>
        <v>0.72598597326882919</v>
      </c>
      <c r="D94">
        <f>$H$3*B94</f>
        <v>0.65881954172886159</v>
      </c>
      <c r="E94">
        <f t="shared" si="1"/>
        <v>6.7166431539967597E-2</v>
      </c>
    </row>
    <row r="95" spans="1:5">
      <c r="A95">
        <v>94</v>
      </c>
      <c r="B95">
        <f>B94+E94</f>
        <v>13.243557266117197</v>
      </c>
      <c r="C95">
        <f>$H$2*$H$4*B95^$H$5</f>
        <v>0.7278339718951623</v>
      </c>
      <c r="D95">
        <f>$H$3*B95</f>
        <v>0.66217786330585993</v>
      </c>
      <c r="E95">
        <f t="shared" si="1"/>
        <v>6.5656108589302375E-2</v>
      </c>
    </row>
    <row r="96" spans="1:5">
      <c r="A96">
        <v>95</v>
      </c>
      <c r="B96">
        <f>B95+E95</f>
        <v>13.309213374706498</v>
      </c>
      <c r="C96">
        <f>$H$2*$H$4*B96^$H$5</f>
        <v>0.72963589206415824</v>
      </c>
      <c r="D96">
        <f>$H$3*B96</f>
        <v>0.66546066873532495</v>
      </c>
      <c r="E96">
        <f t="shared" si="1"/>
        <v>6.4175223328833297E-2</v>
      </c>
    </row>
    <row r="97" spans="1:5">
      <c r="A97">
        <v>96</v>
      </c>
      <c r="B97">
        <f>B96+E96</f>
        <v>13.373388598035332</v>
      </c>
      <c r="C97">
        <f>$H$2*$H$4*B97^$H$5</f>
        <v>0.73139287932096619</v>
      </c>
      <c r="D97">
        <f>$H$3*B97</f>
        <v>0.66866942990176659</v>
      </c>
      <c r="E97">
        <f t="shared" si="1"/>
        <v>6.2723449419199606E-2</v>
      </c>
    </row>
    <row r="98" spans="1:5">
      <c r="A98">
        <v>97</v>
      </c>
      <c r="B98">
        <f>B97+E97</f>
        <v>13.436112047454531</v>
      </c>
      <c r="C98">
        <f>$H$2*$H$4*B98^$H$5</f>
        <v>0.73310605092181669</v>
      </c>
      <c r="D98">
        <f>$H$3*B98</f>
        <v>0.67180560237272657</v>
      </c>
      <c r="E98">
        <f t="shared" si="1"/>
        <v>6.1300448549090114E-2</v>
      </c>
    </row>
    <row r="99" spans="1:5">
      <c r="A99">
        <v>98</v>
      </c>
      <c r="B99">
        <f>B98+E98</f>
        <v>13.497412496003621</v>
      </c>
      <c r="C99">
        <f>$H$2*$H$4*B99^$H$5</f>
        <v>0.73477649652131971</v>
      </c>
      <c r="D99">
        <f>$H$3*B99</f>
        <v>0.67487062480018112</v>
      </c>
      <c r="E99">
        <f t="shared" si="1"/>
        <v>5.9905871721138593E-2</v>
      </c>
    </row>
    <row r="100" spans="1:5">
      <c r="A100">
        <v>99</v>
      </c>
      <c r="B100">
        <f>B99+E99</f>
        <v>13.55731836772476</v>
      </c>
      <c r="C100">
        <f>$H$2*$H$4*B100^$H$5</f>
        <v>0.73640527884378348</v>
      </c>
      <c r="D100">
        <f>$H$3*B100</f>
        <v>0.677865918386238</v>
      </c>
      <c r="E100">
        <f t="shared" si="1"/>
        <v>5.8539360457545486E-2</v>
      </c>
    </row>
    <row r="101" spans="1:5">
      <c r="A101">
        <v>100</v>
      </c>
      <c r="B101">
        <f>B100+E100</f>
        <v>13.615857728182306</v>
      </c>
      <c r="C101">
        <f>$H$2*$H$4*B101^$H$5</f>
        <v>0.73799343433887832</v>
      </c>
      <c r="D101">
        <f>$H$3*B101</f>
        <v>0.68079288640911528</v>
      </c>
      <c r="E101">
        <f t="shared" si="1"/>
        <v>5.7200547929763035E-2</v>
      </c>
    </row>
    <row r="102" spans="1:5">
      <c r="A102">
        <v>101</v>
      </c>
      <c r="B102">
        <f>B101+E101</f>
        <v>13.673058276112069</v>
      </c>
      <c r="C102">
        <f>$H$2*$H$4*B102^$H$5</f>
        <v>0.73954197382196152</v>
      </c>
      <c r="D102">
        <f>$H$3*B102</f>
        <v>0.68365291380560356</v>
      </c>
      <c r="E102">
        <f t="shared" ref="E102:E165" si="2">C102-D102</f>
        <v>5.5889060016357961E-2</v>
      </c>
    </row>
    <row r="103" spans="1:5">
      <c r="A103">
        <v>102</v>
      </c>
      <c r="B103">
        <f>B102+E102</f>
        <v>13.728947336128428</v>
      </c>
      <c r="C103">
        <f>$H$2*$H$4*B103^$H$5</f>
        <v>0.74105188309937997</v>
      </c>
      <c r="D103">
        <f>$H$3*B103</f>
        <v>0.68644736680642149</v>
      </c>
      <c r="E103">
        <f t="shared" si="2"/>
        <v>5.4604516292958483E-2</v>
      </c>
    </row>
    <row r="104" spans="1:5">
      <c r="A104">
        <v>103</v>
      </c>
      <c r="B104">
        <f>B103+E103</f>
        <v>13.783551852421386</v>
      </c>
      <c r="C104">
        <f>$H$2*$H$4*B104^$H$5</f>
        <v>0.74252412357906294</v>
      </c>
      <c r="D104">
        <f>$H$3*B104</f>
        <v>0.68917759262106937</v>
      </c>
      <c r="E104">
        <f t="shared" si="2"/>
        <v>5.3346530957993576E-2</v>
      </c>
    </row>
    <row r="105" spans="1:5">
      <c r="A105">
        <v>104</v>
      </c>
      <c r="B105">
        <f>B104+E104</f>
        <v>13.836898383379379</v>
      </c>
      <c r="C105">
        <f>$H$2*$H$4*B105^$H$5</f>
        <v>0.74395963286671352</v>
      </c>
      <c r="D105">
        <f>$H$3*B105</f>
        <v>0.69184491916896906</v>
      </c>
      <c r="E105">
        <f t="shared" si="2"/>
        <v>5.2114713697744453E-2</v>
      </c>
    </row>
    <row r="106" spans="1:5">
      <c r="A106">
        <v>105</v>
      </c>
      <c r="B106">
        <f>B105+E105</f>
        <v>13.889013097077124</v>
      </c>
      <c r="C106">
        <f>$H$2*$H$4*B106^$H$5</f>
        <v>0.74535932534790561</v>
      </c>
      <c r="D106">
        <f>$H$3*B106</f>
        <v>0.69445065485385626</v>
      </c>
      <c r="E106">
        <f t="shared" si="2"/>
        <v>5.0908670494049346E-2</v>
      </c>
    </row>
    <row r="107" spans="1:5">
      <c r="A107">
        <v>106</v>
      </c>
      <c r="B107">
        <f>B106+E106</f>
        <v>13.939921767571173</v>
      </c>
      <c r="C107">
        <f>$H$2*$H$4*B107^$H$5</f>
        <v>0.74672409275638552</v>
      </c>
      <c r="D107">
        <f>$H$3*B107</f>
        <v>0.69699608837855864</v>
      </c>
      <c r="E107">
        <f t="shared" si="2"/>
        <v>4.9728004377826873E-2</v>
      </c>
    </row>
    <row r="108" spans="1:5">
      <c r="A108">
        <v>107</v>
      </c>
      <c r="B108">
        <f>B107+E107</f>
        <v>13.989649771948999</v>
      </c>
      <c r="C108">
        <f>$H$2*$H$4*B108^$H$5</f>
        <v>0.74805480472887809</v>
      </c>
      <c r="D108">
        <f>$H$3*B108</f>
        <v>0.69948248859744999</v>
      </c>
      <c r="E108">
        <f t="shared" si="2"/>
        <v>4.8572316131428095E-2</v>
      </c>
    </row>
    <row r="109" spans="1:5">
      <c r="A109">
        <v>108</v>
      </c>
      <c r="B109">
        <f>B108+E108</f>
        <v>14.038222088080428</v>
      </c>
      <c r="C109">
        <f>$H$2*$H$4*B109^$H$5</f>
        <v>0.74935230934668984</v>
      </c>
      <c r="D109">
        <f>$H$3*B109</f>
        <v>0.70191110440402138</v>
      </c>
      <c r="E109">
        <f t="shared" si="2"/>
        <v>4.7441204942668458E-2</v>
      </c>
    </row>
    <row r="110" spans="1:5">
      <c r="A110">
        <v>109</v>
      </c>
      <c r="B110">
        <f>B109+E109</f>
        <v>14.085663293023096</v>
      </c>
      <c r="C110">
        <f>$H$2*$H$4*B110^$H$5</f>
        <v>0.75061743366439604</v>
      </c>
      <c r="D110">
        <f>$H$3*B110</f>
        <v>0.70428316465115481</v>
      </c>
      <c r="E110">
        <f t="shared" si="2"/>
        <v>4.6334269013241225E-2</v>
      </c>
    </row>
    <row r="111" spans="1:5">
      <c r="A111">
        <v>110</v>
      </c>
      <c r="B111">
        <f>B110+E110</f>
        <v>14.131997562036338</v>
      </c>
      <c r="C111">
        <f>$H$2*$H$4*B111^$H$5</f>
        <v>0.75185098422589935</v>
      </c>
      <c r="D111">
        <f>$H$3*B111</f>
        <v>0.7065998781018169</v>
      </c>
      <c r="E111">
        <f t="shared" si="2"/>
        <v>4.5251106124082452E-2</v>
      </c>
    </row>
    <row r="112" spans="1:5">
      <c r="A112">
        <v>111</v>
      </c>
      <c r="B112">
        <f>B111+E111</f>
        <v>14.17724866816042</v>
      </c>
      <c r="C112">
        <f>$H$2*$H$4*B112^$H$5</f>
        <v>0.75305374756813803</v>
      </c>
      <c r="D112">
        <f>$H$3*B112</f>
        <v>0.70886243340802102</v>
      </c>
      <c r="E112">
        <f t="shared" si="2"/>
        <v>4.4191314160117012E-2</v>
      </c>
    </row>
    <row r="113" spans="1:5">
      <c r="A113">
        <v>112</v>
      </c>
      <c r="B113">
        <f>B112+E112</f>
        <v>14.221439982320536</v>
      </c>
      <c r="C113">
        <f>$H$2*$H$4*B113^$H$5</f>
        <v>0.75422649071271786</v>
      </c>
      <c r="D113">
        <f>$H$3*B113</f>
        <v>0.71107199911602681</v>
      </c>
      <c r="E113">
        <f t="shared" si="2"/>
        <v>4.3154491596691047E-2</v>
      </c>
    </row>
    <row r="114" spans="1:5">
      <c r="A114">
        <v>113</v>
      </c>
      <c r="B114">
        <f>B113+E113</f>
        <v>14.264594473917228</v>
      </c>
      <c r="C114">
        <f>$H$2*$H$4*B114^$H$5</f>
        <v>0.75536996164574166</v>
      </c>
      <c r="D114">
        <f>$H$3*B114</f>
        <v>0.71322972369586146</v>
      </c>
      <c r="E114">
        <f t="shared" si="2"/>
        <v>4.2140237949880199E-2</v>
      </c>
    </row>
    <row r="115" spans="1:5">
      <c r="A115">
        <v>114</v>
      </c>
      <c r="B115">
        <f>B114+E114</f>
        <v>14.306734711867108</v>
      </c>
      <c r="C115">
        <f>$H$2*$H$4*B115^$H$5</f>
        <v>0.75648488978609763</v>
      </c>
      <c r="D115">
        <f>$H$3*B115</f>
        <v>0.71533673559335542</v>
      </c>
      <c r="E115">
        <f t="shared" si="2"/>
        <v>4.1148154192742203E-2</v>
      </c>
    </row>
    <row r="116" spans="1:5">
      <c r="A116">
        <v>115</v>
      </c>
      <c r="B116">
        <f>B115+E115</f>
        <v>14.34788286605985</v>
      </c>
      <c r="C116">
        <f>$H$2*$H$4*B116^$H$5</f>
        <v>0.7575719864424727</v>
      </c>
      <c r="D116">
        <f>$H$3*B116</f>
        <v>0.71739414330299256</v>
      </c>
      <c r="E116">
        <f t="shared" si="2"/>
        <v>4.0177843139480141E-2</v>
      </c>
    </row>
    <row r="117" spans="1:5">
      <c r="A117">
        <v>116</v>
      </c>
      <c r="B117">
        <f>B116+E116</f>
        <v>14.38806070919933</v>
      </c>
      <c r="C117">
        <f>$H$2*$H$4*B117^$H$5</f>
        <v>0.75863194525934197</v>
      </c>
      <c r="D117">
        <f>$H$3*B117</f>
        <v>0.71940303545996653</v>
      </c>
      <c r="E117">
        <f t="shared" si="2"/>
        <v>3.9228909799375433E-2</v>
      </c>
    </row>
    <row r="118" spans="1:5">
      <c r="A118">
        <v>117</v>
      </c>
      <c r="B118">
        <f>B117+E117</f>
        <v>14.427289618998705</v>
      </c>
      <c r="C118">
        <f>$H$2*$H$4*B118^$H$5</f>
        <v>0.75966544265219038</v>
      </c>
      <c r="D118">
        <f>$H$3*B118</f>
        <v>0.72136448094993533</v>
      </c>
      <c r="E118">
        <f t="shared" si="2"/>
        <v>3.8300961702255054E-2</v>
      </c>
    </row>
    <row r="119" spans="1:5">
      <c r="A119">
        <v>118</v>
      </c>
      <c r="B119">
        <f>B118+E118</f>
        <v>14.46559058070096</v>
      </c>
      <c r="C119">
        <f>$H$2*$H$4*B119^$H$5</f>
        <v>0.76067313823220972</v>
      </c>
      <c r="D119">
        <f>$H$3*B119</f>
        <v>0.723279529035048</v>
      </c>
      <c r="E119">
        <f t="shared" si="2"/>
        <v>3.7393609197161726E-2</v>
      </c>
    </row>
    <row r="120" spans="1:5">
      <c r="A120">
        <v>119</v>
      </c>
      <c r="B120">
        <f>B119+E119</f>
        <v>14.502984189898122</v>
      </c>
      <c r="C120">
        <f>$H$2*$H$4*B120^$H$5</f>
        <v>0.76165567522071609</v>
      </c>
      <c r="D120">
        <f>$H$3*B120</f>
        <v>0.72514920949490613</v>
      </c>
      <c r="E120">
        <f t="shared" si="2"/>
        <v>3.6506465725809956E-2</v>
      </c>
    </row>
    <row r="121" spans="1:5">
      <c r="A121">
        <v>120</v>
      </c>
      <c r="B121">
        <f>B120+E120</f>
        <v>14.539490655623931</v>
      </c>
      <c r="C121">
        <f>$H$2*$H$4*B121^$H$5</f>
        <v>0.76261368085352188</v>
      </c>
      <c r="D121">
        <f>$H$3*B121</f>
        <v>0.72697453278119661</v>
      </c>
      <c r="E121">
        <f t="shared" si="2"/>
        <v>3.5639148072325266E-2</v>
      </c>
    </row>
    <row r="122" spans="1:5">
      <c r="A122">
        <v>121</v>
      </c>
      <c r="B122">
        <f>B121+E121</f>
        <v>14.575129803696257</v>
      </c>
      <c r="C122">
        <f>$H$2*$H$4*B122^$H$5</f>
        <v>0.76354776677549807</v>
      </c>
      <c r="D122">
        <f>$H$3*B122</f>
        <v>0.72875649018481292</v>
      </c>
      <c r="E122">
        <f t="shared" si="2"/>
        <v>3.479127659068515E-2</v>
      </c>
    </row>
    <row r="123" spans="1:5">
      <c r="A123">
        <v>122</v>
      </c>
      <c r="B123">
        <f>B122+E122</f>
        <v>14.609921080286941</v>
      </c>
      <c r="C123">
        <f>$H$2*$H$4*B123^$H$5</f>
        <v>0.76445852942555215</v>
      </c>
      <c r="D123">
        <f>$H$3*B123</f>
        <v>0.73049605401434714</v>
      </c>
      <c r="E123">
        <f t="shared" si="2"/>
        <v>3.3962475411205006E-2</v>
      </c>
    </row>
    <row r="124" spans="1:5">
      <c r="A124">
        <v>123</v>
      </c>
      <c r="B124">
        <f>B123+E123</f>
        <v>14.643883555698146</v>
      </c>
      <c r="C124">
        <f>$H$2*$H$4*B124^$H$5</f>
        <v>0.76534655041224686</v>
      </c>
      <c r="D124">
        <f>$H$3*B124</f>
        <v>0.73219417778490736</v>
      </c>
      <c r="E124">
        <f t="shared" si="2"/>
        <v>3.3152372627339499E-2</v>
      </c>
    </row>
    <row r="125" spans="1:5">
      <c r="A125">
        <v>124</v>
      </c>
      <c r="B125">
        <f>B124+E124</f>
        <v>14.677035928325486</v>
      </c>
      <c r="C125">
        <f>$H$2*$H$4*B125^$H$5</f>
        <v>0.76621239688027731</v>
      </c>
      <c r="D125">
        <f>$H$3*B125</f>
        <v>0.73385179641627429</v>
      </c>
      <c r="E125">
        <f t="shared" si="2"/>
        <v>3.236060046400302E-2</v>
      </c>
    </row>
    <row r="126" spans="1:5">
      <c r="A126">
        <v>125</v>
      </c>
      <c r="B126">
        <f>B125+E125</f>
        <v>14.709396528789489</v>
      </c>
      <c r="C126">
        <f>$H$2*$H$4*B126^$H$5</f>
        <v>0.7670566218680207</v>
      </c>
      <c r="D126">
        <f>$H$3*B126</f>
        <v>0.73546982643947445</v>
      </c>
      <c r="E126">
        <f t="shared" si="2"/>
        <v>3.1586795428546255E-2</v>
      </c>
    </row>
    <row r="127" spans="1:5">
      <c r="A127">
        <v>126</v>
      </c>
      <c r="B127">
        <f>B126+E126</f>
        <v>14.740983324218035</v>
      </c>
      <c r="C127">
        <f>$H$2*$H$4*B127^$H$5</f>
        <v>0.76787976465636953</v>
      </c>
      <c r="D127">
        <f>$H$3*B127</f>
        <v>0.73704916621090177</v>
      </c>
      <c r="E127">
        <f t="shared" si="2"/>
        <v>3.0830598445467761E-2</v>
      </c>
    </row>
    <row r="128" spans="1:5">
      <c r="A128">
        <v>127</v>
      </c>
      <c r="B128">
        <f>B127+E127</f>
        <v>14.771813922663503</v>
      </c>
      <c r="C128">
        <f>$H$2*$H$4*B128^$H$5</f>
        <v>0.76868235110905214</v>
      </c>
      <c r="D128">
        <f>$H$3*B128</f>
        <v>0.73859069613317518</v>
      </c>
      <c r="E128">
        <f t="shared" si="2"/>
        <v>3.0091654975876958E-2</v>
      </c>
    </row>
    <row r="129" spans="1:5">
      <c r="A129">
        <v>128</v>
      </c>
      <c r="B129">
        <f>B128+E128</f>
        <v>14.80190557763938</v>
      </c>
      <c r="C129">
        <f>$H$2*$H$4*B129^$H$5</f>
        <v>0.76946489400464213</v>
      </c>
      <c r="D129">
        <f>$H$3*B129</f>
        <v>0.74009527888196902</v>
      </c>
      <c r="E129">
        <f t="shared" si="2"/>
        <v>2.9369615122673109E-2</v>
      </c>
    </row>
    <row r="130" spans="1:5">
      <c r="A130">
        <v>129</v>
      </c>
      <c r="B130">
        <f>B129+E129</f>
        <v>14.831275192762053</v>
      </c>
      <c r="C130">
        <f>$H$2*$H$4*B130^$H$5</f>
        <v>0.7702278933604535</v>
      </c>
      <c r="D130">
        <f>$H$3*B130</f>
        <v>0.74156375963810273</v>
      </c>
      <c r="E130">
        <f t="shared" si="2"/>
        <v>2.8664133722350771E-2</v>
      </c>
    </row>
    <row r="131" spans="1:5">
      <c r="A131">
        <v>130</v>
      </c>
      <c r="B131">
        <f>B130+E130</f>
        <v>14.859939326484405</v>
      </c>
      <c r="C131">
        <f>$H$2*$H$4*B131^$H$5</f>
        <v>0.77097183674851333</v>
      </c>
      <c r="D131">
        <f>$H$3*B131</f>
        <v>0.7429969663242203</v>
      </c>
      <c r="E131">
        <f t="shared" si="2"/>
        <v>2.797487042429303E-2</v>
      </c>
    </row>
    <row r="132" spans="1:5">
      <c r="A132">
        <v>131</v>
      </c>
      <c r="B132">
        <f>B131+E131</f>
        <v>14.887914196908698</v>
      </c>
      <c r="C132">
        <f>$H$2*$H$4*B132^$H$5</f>
        <v>0.77169719960380057</v>
      </c>
      <c r="D132">
        <f>$H$3*B132</f>
        <v>0.74439570984543491</v>
      </c>
      <c r="E132">
        <f t="shared" si="2"/>
        <v>2.730148975836566E-2</v>
      </c>
    </row>
    <row r="133" spans="1:5">
      <c r="A133">
        <v>132</v>
      </c>
      <c r="B133">
        <f>B132+E132</f>
        <v>14.915215686667063</v>
      </c>
      <c r="C133">
        <f>$H$2*$H$4*B133^$H$5</f>
        <v>0.77240444552493515</v>
      </c>
      <c r="D133">
        <f>$H$3*B133</f>
        <v>0.74576078433335313</v>
      </c>
      <c r="E133">
        <f t="shared" si="2"/>
        <v>2.6643661191582013E-2</v>
      </c>
    </row>
    <row r="134" spans="1:5">
      <c r="A134">
        <v>133</v>
      </c>
      <c r="B134">
        <f>B133+E133</f>
        <v>14.941859347858644</v>
      </c>
      <c r="C134">
        <f>$H$2*$H$4*B134^$H$5</f>
        <v>0.77309402656749704</v>
      </c>
      <c r="D134">
        <f>$H$3*B134</f>
        <v>0.74709296739293229</v>
      </c>
      <c r="E134">
        <f t="shared" si="2"/>
        <v>2.6001059174564745E-2</v>
      </c>
    </row>
    <row r="135" spans="1:5">
      <c r="A135">
        <v>134</v>
      </c>
      <c r="B135">
        <f>B134+E134</f>
        <v>14.967860407033209</v>
      </c>
      <c r="C135">
        <f>$H$2*$H$4*B135^$H$5</f>
        <v>0.77376638353015081</v>
      </c>
      <c r="D135">
        <f>$H$3*B135</f>
        <v>0.74839302035166044</v>
      </c>
      <c r="E135">
        <f t="shared" si="2"/>
        <v>2.5373363178490371E-2</v>
      </c>
    </row>
    <row r="136" spans="1:5">
      <c r="A136">
        <v>135</v>
      </c>
      <c r="B136">
        <f>B135+E135</f>
        <v>14.993233770211699</v>
      </c>
      <c r="C136">
        <f>$H$2*$H$4*B136^$H$5</f>
        <v>0.77442194623374927</v>
      </c>
      <c r="D136">
        <f>$H$3*B136</f>
        <v>0.74966168851058501</v>
      </c>
      <c r="E136">
        <f t="shared" si="2"/>
        <v>2.4760257723164258E-2</v>
      </c>
    </row>
    <row r="137" spans="1:5">
      <c r="A137">
        <v>136</v>
      </c>
      <c r="B137">
        <f>B136+E136</f>
        <v>15.017994027934863</v>
      </c>
      <c r="C137">
        <f>$H$2*$H$4*B137^$H$5</f>
        <v>0.77506113379358321</v>
      </c>
      <c r="D137">
        <f>$H$3*B137</f>
        <v>0.75089970139674322</v>
      </c>
      <c r="E137">
        <f t="shared" si="2"/>
        <v>2.4161432396839988E-2</v>
      </c>
    </row>
    <row r="138" spans="1:5">
      <c r="A138">
        <v>137</v>
      </c>
      <c r="B138">
        <f>B137+E137</f>
        <v>15.042155460331703</v>
      </c>
      <c r="C138">
        <f>$H$2*$H$4*B138^$H$5</f>
        <v>0.7756843548849417</v>
      </c>
      <c r="D138">
        <f>$H$3*B138</f>
        <v>0.75210777301658516</v>
      </c>
      <c r="E138">
        <f t="shared" si="2"/>
        <v>2.3576581868356539E-2</v>
      </c>
    </row>
    <row r="139" spans="1:5">
      <c r="A139">
        <v>138</v>
      </c>
      <c r="B139">
        <f>B138+E138</f>
        <v>15.065732042200059</v>
      </c>
      <c r="C139">
        <f>$H$2*$H$4*B139^$H$5</f>
        <v>0.77629200800214504</v>
      </c>
      <c r="D139">
        <f>$H$3*B139</f>
        <v>0.75328660211000298</v>
      </c>
      <c r="E139">
        <f t="shared" si="2"/>
        <v>2.3005405892142061E-2</v>
      </c>
    </row>
    <row r="140" spans="1:5">
      <c r="A140">
        <v>139</v>
      </c>
      <c r="B140">
        <f>B139+E139</f>
        <v>15.088737448092202</v>
      </c>
      <c r="C140">
        <f>$H$2*$H$4*B140^$H$5</f>
        <v>0.77688448171120539</v>
      </c>
      <c r="D140">
        <f>$H$3*B140</f>
        <v>0.7544368724046101</v>
      </c>
      <c r="E140">
        <f t="shared" si="2"/>
        <v>2.2447609306595284E-2</v>
      </c>
    </row>
    <row r="141" spans="1:5">
      <c r="A141">
        <v>140</v>
      </c>
      <c r="B141">
        <f>B140+E140</f>
        <v>15.111185057398798</v>
      </c>
      <c r="C141">
        <f>$H$2*$H$4*B141^$H$5</f>
        <v>0.77746215489627013</v>
      </c>
      <c r="D141">
        <f>$H$3*B141</f>
        <v>0.75555925286993997</v>
      </c>
      <c r="E141">
        <f t="shared" si="2"/>
        <v>2.1902902026330162E-2</v>
      </c>
    </row>
    <row r="142" spans="1:5">
      <c r="A142">
        <v>141</v>
      </c>
      <c r="B142">
        <f>B141+E141</f>
        <v>15.133087959425128</v>
      </c>
      <c r="C142">
        <f>$H$2*$H$4*B142^$H$5</f>
        <v>0.7780253969999984</v>
      </c>
      <c r="D142">
        <f>$H$3*B142</f>
        <v>0.75665439797125644</v>
      </c>
      <c r="E142">
        <f t="shared" si="2"/>
        <v>2.1370999028741955E-2</v>
      </c>
    </row>
    <row r="143" spans="1:5">
      <c r="A143">
        <v>142</v>
      </c>
      <c r="B143">
        <f>B142+E142</f>
        <v>15.154458958453869</v>
      </c>
      <c r="C143">
        <f>$H$2*$H$4*B143^$H$5</f>
        <v>0.77857456825801519</v>
      </c>
      <c r="D143">
        <f>$H$3*B143</f>
        <v>0.75772294792269346</v>
      </c>
      <c r="E143">
        <f t="shared" si="2"/>
        <v>2.085162033532173E-2</v>
      </c>
    </row>
    <row r="144" spans="1:5">
      <c r="A144">
        <v>143</v>
      </c>
      <c r="B144">
        <f>B143+E143</f>
        <v>15.17531057878919</v>
      </c>
      <c r="C144">
        <f>$H$2*$H$4*B144^$H$5</f>
        <v>0.77911001992758866</v>
      </c>
      <c r="D144">
        <f>$H$3*B144</f>
        <v>0.75876552893945959</v>
      </c>
      <c r="E144">
        <f t="shared" si="2"/>
        <v>2.0344490988129071E-2</v>
      </c>
    </row>
    <row r="145" spans="1:5">
      <c r="A145">
        <v>144</v>
      </c>
      <c r="B145">
        <f>B144+E144</f>
        <v>15.19565506977732</v>
      </c>
      <c r="C145">
        <f>$H$2*$H$4*B145^$H$5</f>
        <v>0.77963209451066906</v>
      </c>
      <c r="D145">
        <f>$H$3*B145</f>
        <v>0.75978275348886604</v>
      </c>
      <c r="E145">
        <f t="shared" si="2"/>
        <v>1.9849341021803024E-2</v>
      </c>
    </row>
    <row r="146" spans="1:5">
      <c r="A146">
        <v>145</v>
      </c>
      <c r="B146">
        <f>B145+E145</f>
        <v>15.215504410799124</v>
      </c>
      <c r="C146">
        <f>$H$2*$H$4*B146^$H$5</f>
        <v>0.78014112597142637</v>
      </c>
      <c r="D146">
        <f>$H$3*B146</f>
        <v>0.76077522053995628</v>
      </c>
      <c r="E146">
        <f t="shared" si="2"/>
        <v>1.9365905431470098E-2</v>
      </c>
    </row>
    <row r="147" spans="1:5">
      <c r="A147">
        <v>146</v>
      </c>
      <c r="B147">
        <f>B146+E146</f>
        <v>15.234870316230595</v>
      </c>
      <c r="C147">
        <f>$H$2*$H$4*B147^$H$5</f>
        <v>0.7806374399484205</v>
      </c>
      <c r="D147">
        <f>$H$3*B147</f>
        <v>0.76174351581152977</v>
      </c>
      <c r="E147">
        <f t="shared" si="2"/>
        <v>1.8893924136890727E-2</v>
      </c>
    </row>
    <row r="148" spans="1:5">
      <c r="A148">
        <v>147</v>
      </c>
      <c r="B148">
        <f>B147+E147</f>
        <v>15.253764240367484</v>
      </c>
      <c r="C148">
        <f>$H$2*$H$4*B148^$H$5</f>
        <v>0.78112135396153359</v>
      </c>
      <c r="D148">
        <f>$H$3*B148</f>
        <v>0.76268821201837422</v>
      </c>
      <c r="E148">
        <f t="shared" si="2"/>
        <v>1.843314194315937E-2</v>
      </c>
    </row>
    <row r="149" spans="1:5">
      <c r="A149">
        <v>148</v>
      </c>
      <c r="B149">
        <f>B148+E148</f>
        <v>15.272197382310644</v>
      </c>
      <c r="C149">
        <f>$H$2*$H$4*B149^$H$5</f>
        <v>0.78159317761379277</v>
      </c>
      <c r="D149">
        <f>$H$3*B149</f>
        <v>0.76360986911553219</v>
      </c>
      <c r="E149">
        <f t="shared" si="2"/>
        <v>1.7983308498260575E-2</v>
      </c>
    </row>
    <row r="150" spans="1:5">
      <c r="A150">
        <v>149</v>
      </c>
      <c r="B150">
        <f>B149+E149</f>
        <v>15.290180690808905</v>
      </c>
      <c r="C150">
        <f>$H$2*$H$4*B150^$H$5</f>
        <v>0.78205321278820683</v>
      </c>
      <c r="D150">
        <f>$H$3*B150</f>
        <v>0.76450903454044528</v>
      </c>
      <c r="E150">
        <f t="shared" si="2"/>
        <v>1.7544178247761555E-2</v>
      </c>
    </row>
    <row r="151" spans="1:5">
      <c r="A151">
        <v>150</v>
      </c>
      <c r="B151">
        <f>B150+E150</f>
        <v>15.307724869056667</v>
      </c>
      <c r="C151">
        <f>$H$2*$H$4*B151^$H$5</f>
        <v>0.78250175383973852</v>
      </c>
      <c r="D151">
        <f>$H$3*B151</f>
        <v>0.76538624345283335</v>
      </c>
      <c r="E151">
        <f t="shared" si="2"/>
        <v>1.7115510386905175E-2</v>
      </c>
    </row>
    <row r="152" spans="1:5">
      <c r="A152">
        <v>151</v>
      </c>
      <c r="B152">
        <f>B151+E151</f>
        <v>15.324840379443572</v>
      </c>
      <c r="C152">
        <f>$H$2*$H$4*B152^$H$5</f>
        <v>0.78293908778253174</v>
      </c>
      <c r="D152">
        <f>$H$3*B152</f>
        <v>0.76624201897217858</v>
      </c>
      <c r="E152">
        <f t="shared" si="2"/>
        <v>1.6697068810353155E-2</v>
      </c>
    </row>
    <row r="153" spans="1:5">
      <c r="A153">
        <v>152</v>
      </c>
      <c r="B153">
        <f>B152+E152</f>
        <v>15.341537448253925</v>
      </c>
      <c r="C153">
        <f>$H$2*$H$4*B153^$H$5</f>
        <v>0.78336549447250814</v>
      </c>
      <c r="D153">
        <f>$H$3*B153</f>
        <v>0.76707687241269629</v>
      </c>
      <c r="E153">
        <f t="shared" si="2"/>
        <v>1.6288622059811853E-2</v>
      </c>
    </row>
    <row r="154" spans="1:5">
      <c r="A154">
        <v>153</v>
      </c>
      <c r="B154">
        <f>B153+E153</f>
        <v>15.357826070313736</v>
      </c>
      <c r="C154">
        <f>$H$2*$H$4*B154^$H$5</f>
        <v>0.78378124678544681</v>
      </c>
      <c r="D154">
        <f>$H$3*B154</f>
        <v>0.76789130351568691</v>
      </c>
      <c r="E154">
        <f t="shared" si="2"/>
        <v>1.5889943269759899E-2</v>
      </c>
    </row>
    <row r="155" spans="1:5">
      <c r="A155">
        <v>154</v>
      </c>
      <c r="B155">
        <f>B154+E154</f>
        <v>15.373716013583497</v>
      </c>
      <c r="C155">
        <f>$H$2*$H$4*B155^$H$5</f>
        <v>0.78418661079065866</v>
      </c>
      <c r="D155">
        <f>$H$3*B155</f>
        <v>0.76868580067917491</v>
      </c>
      <c r="E155">
        <f t="shared" si="2"/>
        <v>1.5500810111483743E-2</v>
      </c>
    </row>
    <row r="156" spans="1:5">
      <c r="A156">
        <v>155</v>
      </c>
      <c r="B156">
        <f>B155+E155</f>
        <v>15.38921682369498</v>
      </c>
      <c r="C156">
        <f>$H$2*$H$4*B156^$H$5</f>
        <v>0.78458184592035984</v>
      </c>
      <c r="D156">
        <f>$H$3*B156</f>
        <v>0.769460841184749</v>
      </c>
      <c r="E156">
        <f t="shared" si="2"/>
        <v>1.5121004735610843E-2</v>
      </c>
    </row>
    <row r="157" spans="1:5">
      <c r="A157">
        <v>156</v>
      </c>
      <c r="B157">
        <f>B156+E156</f>
        <v>15.404337828430592</v>
      </c>
      <c r="C157">
        <f>$H$2*$H$4*B157^$H$5</f>
        <v>0.78496720513485385</v>
      </c>
      <c r="D157">
        <f>$H$3*B157</f>
        <v>0.7702168914215296</v>
      </c>
      <c r="E157">
        <f t="shared" si="2"/>
        <v>1.4750313713324248E-2</v>
      </c>
    </row>
    <row r="158" spans="1:5">
      <c r="A158">
        <v>157</v>
      </c>
      <c r="B158">
        <f>B157+E157</f>
        <v>15.419088142143917</v>
      </c>
      <c r="C158">
        <f>$H$2*$H$4*B158^$H$5</f>
        <v>0.78534293508362119</v>
      </c>
      <c r="D158">
        <f>$H$3*B158</f>
        <v>0.77095440710719587</v>
      </c>
      <c r="E158">
        <f t="shared" si="2"/>
        <v>1.4388527976425314E-2</v>
      </c>
    </row>
    <row r="159" spans="1:5">
      <c r="A159">
        <v>158</v>
      </c>
      <c r="B159">
        <f>B158+E158</f>
        <v>15.433476670120342</v>
      </c>
      <c r="C159">
        <f>$H$2*$H$4*B159^$H$5</f>
        <v>0.78570927626241871</v>
      </c>
      <c r="D159">
        <f>$H$3*B159</f>
        <v>0.77167383350601715</v>
      </c>
      <c r="E159">
        <f t="shared" si="2"/>
        <v>1.4035442756401562E-2</v>
      </c>
    </row>
    <row r="160" spans="1:5">
      <c r="A160">
        <v>159</v>
      </c>
      <c r="B160">
        <f>B159+E159</f>
        <v>15.447512112876744</v>
      </c>
      <c r="C160">
        <f>$H$2*$H$4*B160^$H$5</f>
        <v>0.78606646316648687</v>
      </c>
      <c r="D160">
        <f>$H$3*B160</f>
        <v>0.77237560564383723</v>
      </c>
      <c r="E160">
        <f t="shared" si="2"/>
        <v>1.3690857522649647E-2</v>
      </c>
    </row>
    <row r="161" spans="1:5">
      <c r="A161">
        <v>160</v>
      </c>
      <c r="B161">
        <f>B160+E160</f>
        <v>15.461202970399393</v>
      </c>
      <c r="C161">
        <f>$H$2*$H$4*B161^$H$5</f>
        <v>0.78641472443995841</v>
      </c>
      <c r="D161">
        <f>$H$3*B161</f>
        <v>0.77306014851996974</v>
      </c>
      <c r="E161">
        <f t="shared" si="2"/>
        <v>1.3354575919988676E-2</v>
      </c>
    </row>
    <row r="162" spans="1:5">
      <c r="A162">
        <v>161</v>
      </c>
      <c r="B162">
        <f>B161+E161</f>
        <v>15.474557546319382</v>
      </c>
      <c r="C162">
        <f>$H$2*$H$4*B162^$H$5</f>
        <v>0.78675428302156414</v>
      </c>
      <c r="D162">
        <f>$H$3*B162</f>
        <v>0.77372787731596915</v>
      </c>
      <c r="E162">
        <f t="shared" si="2"/>
        <v>1.302640570559499E-2</v>
      </c>
    </row>
    <row r="163" spans="1:5">
      <c r="A163">
        <v>162</v>
      </c>
      <c r="B163">
        <f>B162+E162</f>
        <v>15.487583952024977</v>
      </c>
      <c r="C163">
        <f>$H$2*$H$4*B163^$H$5</f>
        <v>0.78708535628672394</v>
      </c>
      <c r="D163">
        <f>$H$3*B163</f>
        <v>0.77437919760124885</v>
      </c>
      <c r="E163">
        <f t="shared" si="2"/>
        <v>1.2706158685475089E-2</v>
      </c>
    </row>
    <row r="164" spans="1:5">
      <c r="A164">
        <v>163</v>
      </c>
      <c r="B164">
        <f>B163+E163</f>
        <v>15.500290110710452</v>
      </c>
      <c r="C164">
        <f>$H$2*$H$4*B164^$H$5</f>
        <v>0.78740815618611559</v>
      </c>
      <c r="D164">
        <f>$H$3*B164</f>
        <v>0.77501450553552265</v>
      </c>
      <c r="E164">
        <f t="shared" si="2"/>
        <v>1.2393650650592947E-2</v>
      </c>
    </row>
    <row r="165" spans="1:5">
      <c r="A165">
        <v>164</v>
      </c>
      <c r="B165">
        <f>B164+E164</f>
        <v>15.512683761361044</v>
      </c>
      <c r="C165">
        <f>$H$2*$H$4*B165^$H$5</f>
        <v>0.7877228893808037</v>
      </c>
      <c r="D165">
        <f>$H$3*B165</f>
        <v>0.77563418806805229</v>
      </c>
      <c r="E165">
        <f t="shared" si="2"/>
        <v>1.2088701312751415E-2</v>
      </c>
    </row>
    <row r="166" spans="1:5">
      <c r="A166">
        <v>165</v>
      </c>
      <c r="B166">
        <f>B165+E165</f>
        <v>15.524772462673797</v>
      </c>
      <c r="C166">
        <f>$H$2*$H$4*B166^$H$5</f>
        <v>0.78802975737401693</v>
      </c>
      <c r="D166">
        <f>$H$3*B166</f>
        <v>0.77623862313368985</v>
      </c>
      <c r="E166">
        <f t="shared" ref="E166:E201" si="3">C166-D166</f>
        <v>1.1791134240327072E-2</v>
      </c>
    </row>
    <row r="167" spans="1:5">
      <c r="A167">
        <v>166</v>
      </c>
      <c r="B167">
        <f>B166+E166</f>
        <v>15.536563596914124</v>
      </c>
      <c r="C167">
        <f>$H$2*$H$4*B167^$H$5</f>
        <v>0.78832895663965374</v>
      </c>
      <c r="D167">
        <f>$H$3*B167</f>
        <v>0.77682817984570629</v>
      </c>
      <c r="E167">
        <f t="shared" si="3"/>
        <v>1.1500776793947454E-2</v>
      </c>
    </row>
    <row r="168" spans="1:5">
      <c r="A168">
        <v>167</v>
      </c>
      <c r="B168">
        <f>B167+E167</f>
        <v>15.548064373708073</v>
      </c>
      <c r="C168">
        <f>$H$2*$H$4*B168^$H$5</f>
        <v>0.78862067874759845</v>
      </c>
      <c r="D168">
        <f>$H$3*B168</f>
        <v>0.77740321868540363</v>
      </c>
      <c r="E168">
        <f t="shared" si="3"/>
        <v>1.1217460062194817E-2</v>
      </c>
    </row>
    <row r="169" spans="1:5">
      <c r="A169">
        <v>168</v>
      </c>
      <c r="B169">
        <f>B168+E168</f>
        <v>15.559281833770267</v>
      </c>
      <c r="C169">
        <f>$H$2*$H$4*B169^$H$5</f>
        <v>0.78890511048592582</v>
      </c>
      <c r="D169">
        <f>$H$3*B169</f>
        <v>0.77796409168851344</v>
      </c>
      <c r="E169">
        <f t="shared" si="3"/>
        <v>1.0941018797412383E-2</v>
      </c>
    </row>
    <row r="170" spans="1:5">
      <c r="A170">
        <v>169</v>
      </c>
      <c r="B170">
        <f>B169+E169</f>
        <v>15.57022285256768</v>
      </c>
      <c r="C170">
        <f>$H$2*$H$4*B170^$H$5</f>
        <v>0.78918243398006982</v>
      </c>
      <c r="D170">
        <f>$H$3*B170</f>
        <v>0.77851114262838406</v>
      </c>
      <c r="E170">
        <f t="shared" si="3"/>
        <v>1.0671291351685763E-2</v>
      </c>
    </row>
    <row r="171" spans="1:5">
      <c r="A171">
        <v>170</v>
      </c>
      <c r="B171">
        <f>B170+E170</f>
        <v>15.580894143919366</v>
      </c>
      <c r="C171">
        <f>$H$2*$H$4*B171^$H$5</f>
        <v>0.78945282680903406</v>
      </c>
      <c r="D171">
        <f>$H$3*B171</f>
        <v>0.7790447071959683</v>
      </c>
      <c r="E171">
        <f t="shared" si="3"/>
        <v>1.0408119613065758E-2</v>
      </c>
    </row>
    <row r="172" spans="1:5">
      <c r="A172">
        <v>171</v>
      </c>
      <c r="B172">
        <f>B171+E171</f>
        <v>15.591302263532432</v>
      </c>
      <c r="C172">
        <f>$H$2*$H$4*B172^$H$5</f>
        <v>0.78971646211871338</v>
      </c>
      <c r="D172">
        <f>$H$3*B172</f>
        <v>0.77956511317662169</v>
      </c>
      <c r="E172">
        <f t="shared" si="3"/>
        <v>1.0151348942091687E-2</v>
      </c>
    </row>
    <row r="173" spans="1:5">
      <c r="A173">
        <v>172</v>
      </c>
      <c r="B173">
        <f>B172+E172</f>
        <v>15.601453612474524</v>
      </c>
      <c r="C173">
        <f>$H$2*$H$4*B173^$H$5</f>
        <v>0.78997350873240113</v>
      </c>
      <c r="D173">
        <f>$H$3*B173</f>
        <v>0.78007268062372626</v>
      </c>
      <c r="E173">
        <f t="shared" si="3"/>
        <v>9.9008281086748751E-3</v>
      </c>
    </row>
    <row r="174" spans="1:5">
      <c r="A174">
        <v>173</v>
      </c>
      <c r="B174">
        <f>B173+E173</f>
        <v>15.611354440583199</v>
      </c>
      <c r="C174">
        <f>$H$2*$H$4*B174^$H$5</f>
        <v>0.79022413125854873</v>
      </c>
      <c r="D174">
        <f>$H$3*B174</f>
        <v>0.78056772202916003</v>
      </c>
      <c r="E174">
        <f t="shared" si="3"/>
        <v>9.6564092293887072E-3</v>
      </c>
    </row>
    <row r="175" spans="1:5">
      <c r="A175">
        <v>174</v>
      </c>
      <c r="B175">
        <f>B174+E174</f>
        <v>15.621010849812588</v>
      </c>
      <c r="C175">
        <f>$H$2*$H$4*B175^$H$5</f>
        <v>0.79046849019584808</v>
      </c>
      <c r="D175">
        <f>$H$3*B175</f>
        <v>0.78105054249062944</v>
      </c>
      <c r="E175">
        <f t="shared" si="3"/>
        <v>9.4179477052186433E-3</v>
      </c>
    </row>
    <row r="176" spans="1:5">
      <c r="A176">
        <v>175</v>
      </c>
      <c r="B176">
        <f>B175+E175</f>
        <v>15.630428797517807</v>
      </c>
      <c r="C176">
        <f>$H$2*$H$4*B176^$H$5</f>
        <v>0.79070674203570079</v>
      </c>
      <c r="D176">
        <f>$H$3*B176</f>
        <v>0.7815214398758904</v>
      </c>
      <c r="E176">
        <f t="shared" si="3"/>
        <v>9.1853021598103934E-3</v>
      </c>
    </row>
    <row r="177" spans="1:5">
      <c r="A177">
        <v>176</v>
      </c>
      <c r="B177">
        <f>B176+E176</f>
        <v>15.639614099677617</v>
      </c>
      <c r="C177">
        <f>$H$2*$H$4*B177^$H$5</f>
        <v>0.79093903936213994</v>
      </c>
      <c r="D177">
        <f>$H$3*B177</f>
        <v>0.78198070498388095</v>
      </c>
      <c r="E177">
        <f t="shared" si="3"/>
        <v>8.9583343782589919E-3</v>
      </c>
    </row>
    <row r="178" spans="1:5">
      <c r="A178">
        <v>177</v>
      </c>
      <c r="B178">
        <f>B177+E177</f>
        <v>15.648572434055875</v>
      </c>
      <c r="C178">
        <f>$H$2*$H$4*B178^$H$5</f>
        <v>0.79116553094926667</v>
      </c>
      <c r="D178">
        <f>$H$3*B178</f>
        <v>0.78242862170279381</v>
      </c>
      <c r="E178">
        <f t="shared" si="3"/>
        <v>8.736909246472857E-3</v>
      </c>
    </row>
    <row r="179" spans="1:5">
      <c r="A179">
        <v>178</v>
      </c>
      <c r="B179">
        <f>B178+E178</f>
        <v>15.657309343302348</v>
      </c>
      <c r="C179">
        <f>$H$2*$H$4*B179^$H$5</f>
        <v>0.79138636185626421</v>
      </c>
      <c r="D179">
        <f>$H$3*B179</f>
        <v>0.7828654671651174</v>
      </c>
      <c r="E179">
        <f t="shared" si="3"/>
        <v>8.5208946911468075E-3</v>
      </c>
    </row>
    <row r="180" spans="1:5">
      <c r="A180">
        <v>179</v>
      </c>
      <c r="B180">
        <f>B179+E179</f>
        <v>15.665830237993495</v>
      </c>
      <c r="C180">
        <f>$H$2*$H$4*B180^$H$5</f>
        <v>0.79160167352004751</v>
      </c>
      <c r="D180">
        <f>$H$3*B180</f>
        <v>0.78329151189967483</v>
      </c>
      <c r="E180">
        <f t="shared" si="3"/>
        <v>8.3101616203726802E-3</v>
      </c>
    </row>
    <row r="181" spans="1:5">
      <c r="A181">
        <v>180</v>
      </c>
      <c r="B181">
        <f>B180+E180</f>
        <v>15.674140399613867</v>
      </c>
      <c r="C181">
        <f>$H$2*$H$4*B181^$H$5</f>
        <v>0.79181160384560845</v>
      </c>
      <c r="D181">
        <f>$H$3*B181</f>
        <v>0.78370701998069336</v>
      </c>
      <c r="E181">
        <f t="shared" si="3"/>
        <v>8.1045838649150825E-3</v>
      </c>
    </row>
    <row r="182" spans="1:5">
      <c r="A182">
        <v>181</v>
      </c>
      <c r="B182">
        <f>B181+E181</f>
        <v>15.682244983478782</v>
      </c>
      <c r="C182">
        <f>$H$2*$H$4*B182^$H$5</f>
        <v>0.79201628729411322</v>
      </c>
      <c r="D182">
        <f>$H$3*B182</f>
        <v>0.78411224917393918</v>
      </c>
      <c r="E182">
        <f t="shared" si="3"/>
        <v>7.9040381201740395E-3</v>
      </c>
    </row>
    <row r="183" spans="1:5">
      <c r="A183">
        <v>182</v>
      </c>
      <c r="B183">
        <f>B182+E182</f>
        <v>15.690149021598955</v>
      </c>
      <c r="C183">
        <f>$H$2*$H$4*B183^$H$5</f>
        <v>0.79221585496880731</v>
      </c>
      <c r="D183">
        <f>$H$3*B183</f>
        <v>0.78450745107994779</v>
      </c>
      <c r="E183">
        <f t="shared" si="3"/>
        <v>7.7084038888595163E-3</v>
      </c>
    </row>
    <row r="184" spans="1:5">
      <c r="A184">
        <v>183</v>
      </c>
      <c r="B184">
        <f>B183+E183</f>
        <v>15.697857425487815</v>
      </c>
      <c r="C184">
        <f>$H$2*$H$4*B184^$H$5</f>
        <v>0.79241043469878203</v>
      </c>
      <c r="D184">
        <f>$H$3*B184</f>
        <v>0.78489287127439078</v>
      </c>
      <c r="E184">
        <f t="shared" si="3"/>
        <v>7.5175634243912492E-3</v>
      </c>
    </row>
    <row r="185" spans="1:5">
      <c r="A185">
        <v>184</v>
      </c>
      <c r="B185">
        <f>B184+E184</f>
        <v>15.705374988912206</v>
      </c>
      <c r="C185">
        <f>$H$2*$H$4*B185^$H$5</f>
        <v>0.79260015112065707</v>
      </c>
      <c r="D185">
        <f>$H$3*B185</f>
        <v>0.78526874944561031</v>
      </c>
      <c r="E185">
        <f t="shared" si="3"/>
        <v>7.3314016750467559E-3</v>
      </c>
    </row>
    <row r="186" spans="1:5">
      <c r="A186">
        <v>185</v>
      </c>
      <c r="B186">
        <f>B185+E185</f>
        <v>15.712706390587254</v>
      </c>
      <c r="C186">
        <f>$H$2*$H$4*B186^$H$5</f>
        <v>0.79278512575822857</v>
      </c>
      <c r="D186">
        <f>$H$3*B186</f>
        <v>0.78563531952936272</v>
      </c>
      <c r="E186">
        <f t="shared" si="3"/>
        <v>7.1498062288658515E-3</v>
      </c>
    </row>
    <row r="187" spans="1:5">
      <c r="A187">
        <v>186</v>
      </c>
      <c r="B187">
        <f>B186+E186</f>
        <v>15.719856196816119</v>
      </c>
      <c r="C187">
        <f>$H$2*$H$4*B187^$H$5</f>
        <v>0.7929654771001351</v>
      </c>
      <c r="D187">
        <f>$H$3*B187</f>
        <v>0.78599280984080599</v>
      </c>
      <c r="E187">
        <f t="shared" si="3"/>
        <v>6.9726672593291017E-3</v>
      </c>
    </row>
    <row r="188" spans="1:5">
      <c r="A188">
        <v>187</v>
      </c>
      <c r="B188">
        <f>B187+E187</f>
        <v>15.726828864075449</v>
      </c>
      <c r="C188">
        <f>$H$2*$H$4*B188^$H$5</f>
        <v>0.79314132067558929</v>
      </c>
      <c r="D188">
        <f>$H$3*B188</f>
        <v>0.78634144320377253</v>
      </c>
      <c r="E188">
        <f t="shared" si="3"/>
        <v>6.7998774718167621E-3</v>
      </c>
    </row>
    <row r="189" spans="1:5">
      <c r="A189">
        <v>188</v>
      </c>
      <c r="B189">
        <f>B188+E188</f>
        <v>15.733628741547266</v>
      </c>
      <c r="C189">
        <f>$H$2*$H$4*B189^$H$5</f>
        <v>0.7933127691282239</v>
      </c>
      <c r="D189">
        <f>$H$3*B189</f>
        <v>0.78668143707736338</v>
      </c>
      <c r="E189">
        <f t="shared" si="3"/>
        <v>6.6313320508605278E-3</v>
      </c>
    </row>
    <row r="190" spans="1:5">
      <c r="A190">
        <v>189</v>
      </c>
      <c r="B190">
        <f>B189+E189</f>
        <v>15.740260073598126</v>
      </c>
      <c r="C190">
        <f>$H$2*$H$4*B190^$H$5</f>
        <v>0.79347993228809832</v>
      </c>
      <c r="D190">
        <f>$H$3*B190</f>
        <v>0.78701300367990634</v>
      </c>
      <c r="E190">
        <f t="shared" si="3"/>
        <v>6.4669286081919797E-3</v>
      </c>
    </row>
    <row r="191" spans="1:5">
      <c r="A191">
        <v>190</v>
      </c>
      <c r="B191">
        <f>B190+E190</f>
        <v>15.746727002206319</v>
      </c>
      <c r="C191">
        <f>$H$2*$H$4*B191^$H$5</f>
        <v>0.79364291724191227</v>
      </c>
      <c r="D191">
        <f>$H$3*B191</f>
        <v>0.787336350110316</v>
      </c>
      <c r="E191">
        <f t="shared" si="3"/>
        <v>6.3065671315962746E-3</v>
      </c>
    </row>
    <row r="192" spans="1:5">
      <c r="A192">
        <v>191</v>
      </c>
      <c r="B192">
        <f>B191+E191</f>
        <v>15.753033569337916</v>
      </c>
      <c r="C192">
        <f>$H$2*$H$4*B192^$H$5</f>
        <v>0.79380182840146984</v>
      </c>
      <c r="D192">
        <f>$H$3*B192</f>
        <v>0.78765167846689588</v>
      </c>
      <c r="E192">
        <f t="shared" si="3"/>
        <v>6.1501499345739674E-3</v>
      </c>
    </row>
    <row r="193" spans="1:5">
      <c r="A193">
        <v>192</v>
      </c>
      <c r="B193">
        <f>B192+E192</f>
        <v>15.759183719272489</v>
      </c>
      <c r="C193">
        <f>$H$2*$H$4*B193^$H$5</f>
        <v>0.79395676757043876</v>
      </c>
      <c r="D193">
        <f>$H$3*B193</f>
        <v>0.78795918596362446</v>
      </c>
      <c r="E193">
        <f t="shared" si="3"/>
        <v>5.9975816068142951E-3</v>
      </c>
    </row>
    <row r="194" spans="1:5">
      <c r="A194">
        <v>193</v>
      </c>
      <c r="B194">
        <f>B193+E193</f>
        <v>15.765181300879304</v>
      </c>
      <c r="C194">
        <f>$H$2*$H$4*B194^$H$5</f>
        <v>0.79410783400944496</v>
      </c>
      <c r="D194">
        <f>$H$3*B194</f>
        <v>0.78825906504396526</v>
      </c>
      <c r="E194">
        <f t="shared" si="3"/>
        <v>5.8487689654797004E-3</v>
      </c>
    </row>
    <row r="195" spans="1:5">
      <c r="A195">
        <v>194</v>
      </c>
      <c r="B195">
        <f>B194+E194</f>
        <v>15.771030069844784</v>
      </c>
      <c r="C195">
        <f>$H$2*$H$4*B195^$H$5</f>
        <v>0.79425512449954727</v>
      </c>
      <c r="D195">
        <f>$H$3*B195</f>
        <v>0.78855150349223924</v>
      </c>
      <c r="E195">
        <f t="shared" si="3"/>
        <v>5.7036210073080351E-3</v>
      </c>
    </row>
    <row r="196" spans="1:5">
      <c r="A196">
        <v>195</v>
      </c>
      <c r="B196">
        <f>B195+E195</f>
        <v>15.776733690852092</v>
      </c>
      <c r="C196">
        <f>$H$2*$H$4*B196^$H$5</f>
        <v>0.79439873340412859</v>
      </c>
      <c r="D196">
        <f>$H$3*B196</f>
        <v>0.78883668454260469</v>
      </c>
      <c r="E196">
        <f t="shared" si="3"/>
        <v>5.5620488615238939E-3</v>
      </c>
    </row>
    <row r="197" spans="1:5">
      <c r="A197">
        <v>196</v>
      </c>
      <c r="B197">
        <f>B196+E196</f>
        <v>15.782295739713616</v>
      </c>
      <c r="C197">
        <f>$H$2*$H$4*B197^$H$5</f>
        <v>0.79453875272924523</v>
      </c>
      <c r="D197">
        <f>$H$3*B197</f>
        <v>0.78911478698568083</v>
      </c>
      <c r="E197">
        <f t="shared" si="3"/>
        <v>5.4239657435644073E-3</v>
      </c>
    </row>
    <row r="198" spans="1:5">
      <c r="A198">
        <v>197</v>
      </c>
      <c r="B198">
        <f>B197+E197</f>
        <v>15.78771970545718</v>
      </c>
      <c r="C198">
        <f>$H$2*$H$4*B198^$H$5</f>
        <v>0.7946752721824728</v>
      </c>
      <c r="D198">
        <f>$H$3*B198</f>
        <v>0.78938598527285908</v>
      </c>
      <c r="E198">
        <f t="shared" si="3"/>
        <v>5.2892869096137218E-3</v>
      </c>
    </row>
    <row r="199" spans="1:5">
      <c r="A199">
        <v>198</v>
      </c>
      <c r="B199">
        <f>B198+E198</f>
        <v>15.793008992366794</v>
      </c>
      <c r="C199">
        <f>$H$2*$H$4*B199^$H$5</f>
        <v>0.79480837923028458</v>
      </c>
      <c r="D199">
        <f>$H$3*B199</f>
        <v>0.78965044961833974</v>
      </c>
      <c r="E199">
        <f t="shared" si="3"/>
        <v>5.1579296119448337E-3</v>
      </c>
    </row>
    <row r="200" spans="1:5">
      <c r="A200">
        <v>199</v>
      </c>
      <c r="B200">
        <f>B199+E199</f>
        <v>15.798166921978739</v>
      </c>
      <c r="C200">
        <f>$H$2*$H$4*B200^$H$5</f>
        <v>0.79493815915399957</v>
      </c>
      <c r="D200">
        <f>$H$3*B200</f>
        <v>0.78990834609893701</v>
      </c>
      <c r="E200">
        <f t="shared" si="3"/>
        <v>5.0298130550625597E-3</v>
      </c>
    </row>
    <row r="201" spans="1:5">
      <c r="A201">
        <v>200</v>
      </c>
      <c r="B201">
        <f>B200+E200</f>
        <v>15.803196735033801</v>
      </c>
      <c r="C201">
        <f>$H$2*$H$4*B201^$H$5</f>
        <v>0.79506469510433686</v>
      </c>
      <c r="D201">
        <f>$H$3*B201</f>
        <v>0.7901598367516901</v>
      </c>
      <c r="E201">
        <f t="shared" si="3"/>
        <v>4.9048583526467571E-3</v>
      </c>
    </row>
    <row r="202" spans="1:5">
      <c r="A202">
        <v>201</v>
      </c>
      <c r="B202">
        <f t="shared" ref="B202:B265" si="4">B201+E201</f>
        <v>15.808101593386448</v>
      </c>
      <c r="C202">
        <f t="shared" ref="C202:C265" si="5">$H$2*$H$4*B202^$H$5</f>
        <v>0.7951880681546083</v>
      </c>
      <c r="D202">
        <f t="shared" ref="D202:D265" si="6">$H$3*B202</f>
        <v>0.7904050796693225</v>
      </c>
      <c r="E202">
        <f t="shared" ref="E202:E265" si="7">C202-D202</f>
        <v>4.7829884852857996E-3</v>
      </c>
    </row>
    <row r="203" spans="1:5">
      <c r="A203">
        <v>202</v>
      </c>
      <c r="B203">
        <f t="shared" si="4"/>
        <v>15.812884581871733</v>
      </c>
      <c r="C203">
        <f t="shared" si="5"/>
        <v>0.79530835735258654</v>
      </c>
      <c r="D203">
        <f t="shared" si="6"/>
        <v>0.79064422909358667</v>
      </c>
      <c r="E203">
        <f t="shared" si="7"/>
        <v>4.6641282589998667E-3</v>
      </c>
    </row>
    <row r="204" spans="1:5">
      <c r="A204">
        <v>203</v>
      </c>
      <c r="B204">
        <f t="shared" si="4"/>
        <v>15.817548710130733</v>
      </c>
      <c r="C204">
        <f t="shared" si="5"/>
        <v>0.79542563977107839</v>
      </c>
      <c r="D204">
        <f t="shared" si="6"/>
        <v>0.79087743550653666</v>
      </c>
      <c r="E204">
        <f t="shared" si="7"/>
        <v>4.548204264541722E-3</v>
      </c>
    </row>
    <row r="205" spans="1:5">
      <c r="A205">
        <v>204</v>
      </c>
      <c r="B205">
        <f t="shared" si="4"/>
        <v>15.822096914395274</v>
      </c>
      <c r="C205">
        <f t="shared" si="5"/>
        <v>0.79553999055723845</v>
      </c>
      <c r="D205">
        <f t="shared" si="6"/>
        <v>0.79110484571976381</v>
      </c>
      <c r="E205">
        <f t="shared" si="7"/>
        <v>4.4351448374746472E-3</v>
      </c>
    </row>
    <row r="206" spans="1:5">
      <c r="A206">
        <v>205</v>
      </c>
      <c r="B206">
        <f t="shared" si="4"/>
        <v>15.826532059232749</v>
      </c>
      <c r="C206">
        <f t="shared" si="5"/>
        <v>0.79565148298065147</v>
      </c>
      <c r="D206">
        <f t="shared" si="6"/>
        <v>0.79132660296163748</v>
      </c>
      <c r="E206">
        <f t="shared" si="7"/>
        <v>4.324880019013988E-3</v>
      </c>
    </row>
    <row r="207" spans="1:5">
      <c r="A207">
        <v>206</v>
      </c>
      <c r="B207">
        <f t="shared" si="4"/>
        <v>15.830856939251763</v>
      </c>
      <c r="C207">
        <f t="shared" si="5"/>
        <v>0.79576018848021712</v>
      </c>
      <c r="D207">
        <f t="shared" si="6"/>
        <v>0.79154284696258825</v>
      </c>
      <c r="E207">
        <f t="shared" si="7"/>
        <v>4.2173415176288698E-3</v>
      </c>
    </row>
    <row r="208" spans="1:5">
      <c r="A208">
        <v>207</v>
      </c>
      <c r="B208">
        <f t="shared" si="4"/>
        <v>15.835074280769392</v>
      </c>
      <c r="C208">
        <f t="shared" si="5"/>
        <v>0.79586617670986359</v>
      </c>
      <c r="D208">
        <f t="shared" si="6"/>
        <v>0.79175371403846961</v>
      </c>
      <c r="E208">
        <f t="shared" si="7"/>
        <v>4.1124626713939794E-3</v>
      </c>
    </row>
    <row r="209" spans="1:5">
      <c r="A209">
        <v>208</v>
      </c>
      <c r="B209">
        <f t="shared" si="4"/>
        <v>15.839186743440786</v>
      </c>
      <c r="C209">
        <f t="shared" si="5"/>
        <v>0.79596951558312301</v>
      </c>
      <c r="D209">
        <f t="shared" si="6"/>
        <v>0.79195933717203937</v>
      </c>
      <c r="E209">
        <f t="shared" si="7"/>
        <v>4.0101784110836425E-3</v>
      </c>
    </row>
    <row r="210" spans="1:5">
      <c r="A210">
        <v>209</v>
      </c>
      <c r="B210">
        <f t="shared" si="4"/>
        <v>15.84319692185187</v>
      </c>
      <c r="C210">
        <f t="shared" si="5"/>
        <v>0.79607027131659347</v>
      </c>
      <c r="D210">
        <f t="shared" si="6"/>
        <v>0.7921598460925936</v>
      </c>
      <c r="E210">
        <f t="shared" si="7"/>
        <v>3.9104252239998694E-3</v>
      </c>
    </row>
    <row r="211" spans="1:5">
      <c r="A211">
        <v>210</v>
      </c>
      <c r="B211">
        <f t="shared" si="4"/>
        <v>15.84710734707587</v>
      </c>
      <c r="C211">
        <f t="shared" si="5"/>
        <v>0.79616850847231757</v>
      </c>
      <c r="D211">
        <f t="shared" si="6"/>
        <v>0.79235536735379353</v>
      </c>
      <c r="E211">
        <f t="shared" si="7"/>
        <v>3.8131411185240438E-3</v>
      </c>
    </row>
    <row r="212" spans="1:5">
      <c r="A212">
        <v>211</v>
      </c>
      <c r="B212">
        <f t="shared" si="4"/>
        <v>15.850920488194394</v>
      </c>
      <c r="C212">
        <f t="shared" si="5"/>
        <v>0.79626428999910315</v>
      </c>
      <c r="D212">
        <f t="shared" si="6"/>
        <v>0.79254602440971977</v>
      </c>
      <c r="E212">
        <f t="shared" si="7"/>
        <v>3.7182655893833738E-3</v>
      </c>
    </row>
    <row r="213" spans="1:5">
      <c r="A213">
        <v>212</v>
      </c>
      <c r="B213">
        <f t="shared" si="4"/>
        <v>15.854638753783776</v>
      </c>
      <c r="C213">
        <f t="shared" si="5"/>
        <v>0.79635767727281381</v>
      </c>
      <c r="D213">
        <f t="shared" si="6"/>
        <v>0.79273193768918881</v>
      </c>
      <c r="E213">
        <f t="shared" si="7"/>
        <v>3.6257395836249984E-3</v>
      </c>
    </row>
    <row r="214" spans="1:5">
      <c r="A214">
        <v>213</v>
      </c>
      <c r="B214">
        <f t="shared" si="4"/>
        <v>15.8582644933674</v>
      </c>
      <c r="C214">
        <f t="shared" si="5"/>
        <v>0.7964487301356542</v>
      </c>
      <c r="D214">
        <f t="shared" si="6"/>
        <v>0.79291322466837011</v>
      </c>
      <c r="E214">
        <f t="shared" si="7"/>
        <v>3.5355054672840946E-3</v>
      </c>
    </row>
    <row r="215" spans="1:5">
      <c r="A215">
        <v>214</v>
      </c>
      <c r="B215">
        <f t="shared" si="4"/>
        <v>15.861799998834684</v>
      </c>
      <c r="C215">
        <f t="shared" si="5"/>
        <v>0.79653750693447412</v>
      </c>
      <c r="D215">
        <f t="shared" si="6"/>
        <v>0.79308999994173424</v>
      </c>
      <c r="E215">
        <f t="shared" si="7"/>
        <v>3.4475069927398794E-3</v>
      </c>
    </row>
    <row r="216" spans="1:5">
      <c r="A216">
        <v>215</v>
      </c>
      <c r="B216">
        <f t="shared" si="4"/>
        <v>15.865247505827424</v>
      </c>
      <c r="C216">
        <f t="shared" si="5"/>
        <v>0.79662406455811829</v>
      </c>
      <c r="D216">
        <f t="shared" si="6"/>
        <v>0.79326237529137122</v>
      </c>
      <c r="E216">
        <f t="shared" si="7"/>
        <v>3.3616892667470699E-3</v>
      </c>
    </row>
    <row r="217" spans="1:5">
      <c r="A217">
        <v>216</v>
      </c>
      <c r="B217">
        <f t="shared" si="4"/>
        <v>15.868609195094171</v>
      </c>
      <c r="C217">
        <f t="shared" si="5"/>
        <v>0.79670845847384275</v>
      </c>
      <c r="D217">
        <f t="shared" si="6"/>
        <v>0.79343045975470861</v>
      </c>
      <c r="E217">
        <f t="shared" si="7"/>
        <v>3.2779987191341453E-3</v>
      </c>
    </row>
    <row r="218" spans="1:5">
      <c r="A218">
        <v>217</v>
      </c>
      <c r="B218">
        <f t="shared" si="4"/>
        <v>15.871887193813306</v>
      </c>
      <c r="C218">
        <f t="shared" si="5"/>
        <v>0.7967907427628238</v>
      </c>
      <c r="D218">
        <f t="shared" si="6"/>
        <v>0.79359435969066539</v>
      </c>
      <c r="E218">
        <f t="shared" si="7"/>
        <v>3.1963830721584152E-3</v>
      </c>
    </row>
    <row r="219" spans="1:5">
      <c r="A219">
        <v>218</v>
      </c>
      <c r="B219">
        <f t="shared" si="4"/>
        <v>15.875083576885464</v>
      </c>
      <c r="C219">
        <f t="shared" si="5"/>
        <v>0.79687097015477892</v>
      </c>
      <c r="D219">
        <f t="shared" si="6"/>
        <v>0.79375417884427324</v>
      </c>
      <c r="E219">
        <f t="shared" si="7"/>
        <v>3.1167913105056844E-3</v>
      </c>
    </row>
    <row r="220" spans="1:5">
      <c r="A220">
        <v>219</v>
      </c>
      <c r="B220">
        <f t="shared" si="4"/>
        <v>15.878200368195969</v>
      </c>
      <c r="C220">
        <f t="shared" si="5"/>
        <v>0.79694919206172665</v>
      </c>
      <c r="D220">
        <f t="shared" si="6"/>
        <v>0.79391001840979847</v>
      </c>
      <c r="E220">
        <f t="shared" si="7"/>
        <v>3.0391736519281842E-3</v>
      </c>
    </row>
    <row r="221" spans="1:5">
      <c r="A221">
        <v>220</v>
      </c>
      <c r="B221">
        <f t="shared" si="4"/>
        <v>15.881239541847897</v>
      </c>
      <c r="C221">
        <f t="shared" si="5"/>
        <v>0.79702545861090035</v>
      </c>
      <c r="D221">
        <f t="shared" si="6"/>
        <v>0.7940619770923949</v>
      </c>
      <c r="E221">
        <f t="shared" si="7"/>
        <v>2.9634815185054508E-3</v>
      </c>
    </row>
    <row r="222" spans="1:5">
      <c r="A222">
        <v>221</v>
      </c>
      <c r="B222">
        <f t="shared" si="4"/>
        <v>15.884203023366403</v>
      </c>
      <c r="C222">
        <f t="shared" si="5"/>
        <v>0.7970998186768431</v>
      </c>
      <c r="D222">
        <f t="shared" si="6"/>
        <v>0.79421015116832017</v>
      </c>
      <c r="E222">
        <f t="shared" si="7"/>
        <v>2.8896675085229306E-3</v>
      </c>
    </row>
    <row r="223" spans="1:5">
      <c r="A223">
        <v>222</v>
      </c>
      <c r="B223">
        <f t="shared" si="4"/>
        <v>15.887092690874926</v>
      </c>
      <c r="C223">
        <f t="shared" si="5"/>
        <v>0.79717231991270054</v>
      </c>
      <c r="D223">
        <f t="shared" si="6"/>
        <v>0.79435463454374633</v>
      </c>
      <c r="E223">
        <f t="shared" si="7"/>
        <v>2.8176853689542147E-3</v>
      </c>
    </row>
    <row r="224" spans="1:5">
      <c r="A224">
        <v>223</v>
      </c>
      <c r="B224">
        <f t="shared" si="4"/>
        <v>15.889910376243881</v>
      </c>
      <c r="C224">
        <f t="shared" si="5"/>
        <v>0.79724300878073262</v>
      </c>
      <c r="D224">
        <f t="shared" si="6"/>
        <v>0.79449551881219405</v>
      </c>
      <c r="E224">
        <f t="shared" si="7"/>
        <v>2.7474899685385745E-3</v>
      </c>
    </row>
    <row r="225" spans="1:5">
      <c r="A225">
        <v>224</v>
      </c>
      <c r="B225">
        <f t="shared" si="4"/>
        <v>15.892657866212419</v>
      </c>
      <c r="C225">
        <f t="shared" si="5"/>
        <v>0.79731193058206318</v>
      </c>
      <c r="D225">
        <f t="shared" si="6"/>
        <v>0.79463289331062104</v>
      </c>
      <c r="E225">
        <f t="shared" si="7"/>
        <v>2.6790372714421418E-3</v>
      </c>
    </row>
    <row r="226" spans="1:5">
      <c r="A226">
        <v>225</v>
      </c>
      <c r="B226">
        <f t="shared" si="4"/>
        <v>15.895336903483861</v>
      </c>
      <c r="C226">
        <f t="shared" si="5"/>
        <v>0.79737912948568856</v>
      </c>
      <c r="D226">
        <f t="shared" si="6"/>
        <v>0.79476684517419305</v>
      </c>
      <c r="E226">
        <f t="shared" si="7"/>
        <v>2.6122843114955163E-3</v>
      </c>
    </row>
    <row r="227" spans="1:5">
      <c r="A227">
        <v>226</v>
      </c>
      <c r="B227">
        <f t="shared" si="4"/>
        <v>15.897949187795357</v>
      </c>
      <c r="C227">
        <f t="shared" si="5"/>
        <v>0.79744464855675989</v>
      </c>
      <c r="D227">
        <f t="shared" si="6"/>
        <v>0.79489745938976786</v>
      </c>
      <c r="E227">
        <f t="shared" si="7"/>
        <v>2.5471891669920366E-3</v>
      </c>
    </row>
    <row r="228" spans="1:5">
      <c r="A228">
        <v>227</v>
      </c>
      <c r="B228">
        <f t="shared" si="4"/>
        <v>15.900496376962348</v>
      </c>
      <c r="C228">
        <f t="shared" si="5"/>
        <v>0.79750852978416098</v>
      </c>
      <c r="D228">
        <f t="shared" si="6"/>
        <v>0.79502481884811749</v>
      </c>
      <c r="E228">
        <f t="shared" si="7"/>
        <v>2.4837109360434928E-3</v>
      </c>
    </row>
    <row r="229" spans="1:5">
      <c r="A229">
        <v>228</v>
      </c>
      <c r="B229">
        <f t="shared" si="4"/>
        <v>15.902980087898392</v>
      </c>
      <c r="C229">
        <f t="shared" si="5"/>
        <v>0.79757081410739683</v>
      </c>
      <c r="D229">
        <f t="shared" si="6"/>
        <v>0.79514900439491965</v>
      </c>
      <c r="E229">
        <f t="shared" si="7"/>
        <v>2.4218097124771854E-3</v>
      </c>
    </row>
    <row r="230" spans="1:5">
      <c r="A230">
        <v>229</v>
      </c>
      <c r="B230">
        <f t="shared" si="4"/>
        <v>15.905401897610869</v>
      </c>
      <c r="C230">
        <f t="shared" si="5"/>
        <v>0.79763154144281101</v>
      </c>
      <c r="D230">
        <f t="shared" si="6"/>
        <v>0.79527009488054345</v>
      </c>
      <c r="E230">
        <f t="shared" si="7"/>
        <v>2.3614465622675551E-3</v>
      </c>
    </row>
    <row r="231" spans="1:5">
      <c r="A231">
        <v>230</v>
      </c>
      <c r="B231">
        <f t="shared" si="4"/>
        <v>15.907763344173135</v>
      </c>
      <c r="C231">
        <f t="shared" si="5"/>
        <v>0.79769075070914885</v>
      </c>
      <c r="D231">
        <f t="shared" si="6"/>
        <v>0.79538816720865679</v>
      </c>
      <c r="E231">
        <f t="shared" si="7"/>
        <v>2.3025835004920614E-3</v>
      </c>
    </row>
    <row r="232" spans="1:5">
      <c r="A232">
        <v>231</v>
      </c>
      <c r="B232">
        <f t="shared" si="4"/>
        <v>15.910065927673628</v>
      </c>
      <c r="C232">
        <f t="shared" si="5"/>
        <v>0.79774847985248165</v>
      </c>
      <c r="D232">
        <f t="shared" si="6"/>
        <v>0.79550329638368145</v>
      </c>
      <c r="E232">
        <f t="shared" si="7"/>
        <v>2.2451834688002048E-3</v>
      </c>
    </row>
    <row r="233" spans="1:5">
      <c r="A233">
        <v>232</v>
      </c>
      <c r="B233">
        <f t="shared" si="4"/>
        <v>15.912311111142428</v>
      </c>
      <c r="C233">
        <f t="shared" si="5"/>
        <v>0.79780476587050864</v>
      </c>
      <c r="D233">
        <f t="shared" si="6"/>
        <v>0.79561555555712138</v>
      </c>
      <c r="E233">
        <f t="shared" si="7"/>
        <v>2.1892103133872576E-3</v>
      </c>
    </row>
    <row r="234" spans="1:5">
      <c r="A234">
        <v>233</v>
      </c>
      <c r="B234">
        <f t="shared" si="4"/>
        <v>15.914500321455815</v>
      </c>
      <c r="C234">
        <f t="shared" si="5"/>
        <v>0.7978596448362536</v>
      </c>
      <c r="D234">
        <f t="shared" si="6"/>
        <v>0.79572501607279078</v>
      </c>
      <c r="E234">
        <f t="shared" si="7"/>
        <v>2.1346287634628203E-3</v>
      </c>
    </row>
    <row r="235" spans="1:5">
      <c r="A235">
        <v>234</v>
      </c>
      <c r="B235">
        <f t="shared" si="4"/>
        <v>15.916634950219278</v>
      </c>
      <c r="C235">
        <f t="shared" si="5"/>
        <v>0.79791315192116696</v>
      </c>
      <c r="D235">
        <f t="shared" si="6"/>
        <v>0.79583174751096397</v>
      </c>
      <c r="E235">
        <f t="shared" si="7"/>
        <v>2.0814044102029916E-3</v>
      </c>
    </row>
    <row r="236" spans="1:5">
      <c r="A236">
        <v>235</v>
      </c>
      <c r="B236">
        <f t="shared" si="4"/>
        <v>15.918716354629481</v>
      </c>
      <c r="C236">
        <f t="shared" si="5"/>
        <v>0.79796532141765364</v>
      </c>
      <c r="D236">
        <f t="shared" si="6"/>
        <v>0.79593581773147415</v>
      </c>
      <c r="E236">
        <f t="shared" si="7"/>
        <v>2.0295036861794902E-3</v>
      </c>
    </row>
    <row r="237" spans="1:5">
      <c r="A237">
        <v>236</v>
      </c>
      <c r="B237">
        <f t="shared" si="4"/>
        <v>15.92074585831566</v>
      </c>
      <c r="C237">
        <f t="shared" si="5"/>
        <v>0.79801618676103714</v>
      </c>
      <c r="D237">
        <f t="shared" si="6"/>
        <v>0.79603729291578307</v>
      </c>
      <c r="E237">
        <f t="shared" si="7"/>
        <v>1.9788938452540705E-3</v>
      </c>
    </row>
    <row r="238" spans="1:5">
      <c r="A238">
        <v>237</v>
      </c>
      <c r="B238">
        <f t="shared" si="4"/>
        <v>15.922724752160914</v>
      </c>
      <c r="C238">
        <f t="shared" si="5"/>
        <v>0.79806578055097477</v>
      </c>
      <c r="D238">
        <f t="shared" si="6"/>
        <v>0.79613623760804575</v>
      </c>
      <c r="E238">
        <f t="shared" si="7"/>
        <v>1.929542942929019E-3</v>
      </c>
    </row>
    <row r="239" spans="1:5">
      <c r="A239">
        <v>238</v>
      </c>
      <c r="B239">
        <f t="shared" si="4"/>
        <v>15.924654295103842</v>
      </c>
      <c r="C239">
        <f t="shared" si="5"/>
        <v>0.79811413457233904</v>
      </c>
      <c r="D239">
        <f t="shared" si="6"/>
        <v>0.79623271475519219</v>
      </c>
      <c r="E239">
        <f t="shared" si="7"/>
        <v>1.8814198171468455E-3</v>
      </c>
    </row>
    <row r="240" spans="1:5">
      <c r="A240">
        <v>239</v>
      </c>
      <c r="B240">
        <f t="shared" si="4"/>
        <v>15.926535714920989</v>
      </c>
      <c r="C240">
        <f t="shared" si="5"/>
        <v>0.79816127981557683</v>
      </c>
      <c r="D240">
        <f t="shared" si="6"/>
        <v>0.79632678574604954</v>
      </c>
      <c r="E240">
        <f t="shared" si="7"/>
        <v>1.8344940695272927E-3</v>
      </c>
    </row>
    <row r="241" spans="1:5">
      <c r="A241">
        <v>240</v>
      </c>
      <c r="B241">
        <f t="shared" si="4"/>
        <v>15.928370208990517</v>
      </c>
      <c r="C241">
        <f t="shared" si="5"/>
        <v>0.79820724649656039</v>
      </c>
      <c r="D241">
        <f t="shared" si="6"/>
        <v>0.79641851044952583</v>
      </c>
      <c r="E241">
        <f t="shared" si="7"/>
        <v>1.7887360470345559E-3</v>
      </c>
    </row>
    <row r="242" spans="1:5">
      <c r="A242">
        <v>241</v>
      </c>
      <c r="B242">
        <f t="shared" si="4"/>
        <v>15.930158945037551</v>
      </c>
      <c r="C242">
        <f t="shared" si="5"/>
        <v>0.79825206407594218</v>
      </c>
      <c r="D242">
        <f t="shared" si="6"/>
        <v>0.79650794725187757</v>
      </c>
      <c r="E242">
        <f t="shared" si="7"/>
        <v>1.7441168240646121E-3</v>
      </c>
    </row>
    <row r="243" spans="1:5">
      <c r="A243">
        <v>242</v>
      </c>
      <c r="B243">
        <f t="shared" si="4"/>
        <v>15.931903061861615</v>
      </c>
      <c r="C243">
        <f t="shared" si="5"/>
        <v>0.79829576127802693</v>
      </c>
      <c r="D243">
        <f t="shared" si="6"/>
        <v>0.79659515309308082</v>
      </c>
      <c r="E243">
        <f t="shared" si="7"/>
        <v>1.7006081849461063E-3</v>
      </c>
    </row>
    <row r="244" spans="1:5">
      <c r="A244">
        <v>243</v>
      </c>
      <c r="B244">
        <f t="shared" si="4"/>
        <v>15.93360367004656</v>
      </c>
      <c r="C244">
        <f t="shared" si="5"/>
        <v>0.79833836610917208</v>
      </c>
      <c r="D244">
        <f t="shared" si="6"/>
        <v>0.79668018350232805</v>
      </c>
      <c r="E244">
        <f t="shared" si="7"/>
        <v>1.6581826068440275E-3</v>
      </c>
    </row>
    <row r="245" spans="1:5">
      <c r="A245">
        <v>244</v>
      </c>
      <c r="B245">
        <f t="shared" si="4"/>
        <v>15.935261852653404</v>
      </c>
      <c r="C245">
        <f t="shared" si="5"/>
        <v>0.79837990587572794</v>
      </c>
      <c r="D245">
        <f t="shared" si="6"/>
        <v>0.79676309263267031</v>
      </c>
      <c r="E245">
        <f t="shared" si="7"/>
        <v>1.6168132430576243E-3</v>
      </c>
    </row>
    <row r="246" spans="1:5">
      <c r="A246">
        <v>245</v>
      </c>
      <c r="B246">
        <f t="shared" si="4"/>
        <v>15.936878665896462</v>
      </c>
      <c r="C246">
        <f t="shared" si="5"/>
        <v>0.79842040720153096</v>
      </c>
      <c r="D246">
        <f t="shared" si="6"/>
        <v>0.79684393329482317</v>
      </c>
      <c r="E246">
        <f t="shared" si="7"/>
        <v>1.5764739067077871E-3</v>
      </c>
    </row>
    <row r="247" spans="1:5">
      <c r="A247">
        <v>246</v>
      </c>
      <c r="B247">
        <f t="shared" si="4"/>
        <v>15.938455139803169</v>
      </c>
      <c r="C247">
        <f t="shared" si="5"/>
        <v>0.79845989604495904</v>
      </c>
      <c r="D247">
        <f t="shared" si="6"/>
        <v>0.79692275699015847</v>
      </c>
      <c r="E247">
        <f t="shared" si="7"/>
        <v>1.5371390548005737E-3</v>
      </c>
    </row>
    <row r="248" spans="1:5">
      <c r="A248">
        <v>247</v>
      </c>
      <c r="B248">
        <f t="shared" si="4"/>
        <v>15.93999227885797</v>
      </c>
      <c r="C248">
        <f t="shared" si="5"/>
        <v>0.79849839771556141</v>
      </c>
      <c r="D248">
        <f t="shared" si="6"/>
        <v>0.79699961394289853</v>
      </c>
      <c r="E248">
        <f t="shared" si="7"/>
        <v>1.4987837726628817E-3</v>
      </c>
    </row>
    <row r="249" spans="1:5">
      <c r="A249">
        <v>248</v>
      </c>
      <c r="B249">
        <f t="shared" si="4"/>
        <v>15.941491062630632</v>
      </c>
      <c r="C249">
        <f t="shared" si="5"/>
        <v>0.79853593689027258</v>
      </c>
      <c r="D249">
        <f t="shared" si="6"/>
        <v>0.79707455313153164</v>
      </c>
      <c r="E249">
        <f t="shared" si="7"/>
        <v>1.4613837587409417E-3</v>
      </c>
    </row>
    <row r="250" spans="1:5">
      <c r="A250">
        <v>249</v>
      </c>
      <c r="B250">
        <f t="shared" si="4"/>
        <v>15.942952446389373</v>
      </c>
      <c r="C250">
        <f t="shared" si="5"/>
        <v>0.79857253762922187</v>
      </c>
      <c r="D250">
        <f t="shared" si="6"/>
        <v>0.79714762231946867</v>
      </c>
      <c r="E250">
        <f t="shared" si="7"/>
        <v>1.4249153097531941E-3</v>
      </c>
    </row>
    <row r="251" spans="1:5">
      <c r="A251">
        <v>250</v>
      </c>
      <c r="B251">
        <f t="shared" si="4"/>
        <v>15.944377361699127</v>
      </c>
      <c r="C251">
        <f t="shared" si="5"/>
        <v>0.79860822339114756</v>
      </c>
      <c r="D251">
        <f t="shared" si="6"/>
        <v>0.79721886808495634</v>
      </c>
      <c r="E251">
        <f t="shared" si="7"/>
        <v>1.3893553061912201E-3</v>
      </c>
    </row>
    <row r="252" spans="1:5">
      <c r="A252">
        <v>251</v>
      </c>
      <c r="B252">
        <f t="shared" si="4"/>
        <v>15.945766717005318</v>
      </c>
      <c r="C252">
        <f t="shared" si="5"/>
        <v>0.79864301704842622</v>
      </c>
      <c r="D252">
        <f t="shared" si="6"/>
        <v>0.79728833585026593</v>
      </c>
      <c r="E252">
        <f t="shared" si="7"/>
        <v>1.3546811981602902E-3</v>
      </c>
    </row>
    <row r="253" spans="1:5">
      <c r="A253">
        <v>252</v>
      </c>
      <c r="B253">
        <f t="shared" si="4"/>
        <v>15.947121398203478</v>
      </c>
      <c r="C253">
        <f t="shared" si="5"/>
        <v>0.79867694090172603</v>
      </c>
      <c r="D253">
        <f t="shared" si="6"/>
        <v>0.79735606991017394</v>
      </c>
      <c r="E253">
        <f t="shared" si="7"/>
        <v>1.3208709915520922E-3</v>
      </c>
    </row>
    <row r="254" spans="1:5">
      <c r="A254">
        <v>253</v>
      </c>
      <c r="B254">
        <f t="shared" si="4"/>
        <v>15.948442269195031</v>
      </c>
      <c r="C254">
        <f t="shared" si="5"/>
        <v>0.7987100166942952</v>
      </c>
      <c r="D254">
        <f t="shared" si="6"/>
        <v>0.79742211345975156</v>
      </c>
      <c r="E254">
        <f t="shared" si="7"/>
        <v>1.2879032345436414E-3</v>
      </c>
    </row>
    <row r="255" spans="1:5">
      <c r="A255">
        <v>254</v>
      </c>
      <c r="B255">
        <f t="shared" si="4"/>
        <v>15.949730172429575</v>
      </c>
      <c r="C255">
        <f t="shared" si="5"/>
        <v>0.79874226562589201</v>
      </c>
      <c r="D255">
        <f t="shared" si="6"/>
        <v>0.79748650862147885</v>
      </c>
      <c r="E255">
        <f t="shared" si="7"/>
        <v>1.2557570044131605E-3</v>
      </c>
    </row>
    <row r="256" spans="1:5">
      <c r="A256">
        <v>255</v>
      </c>
      <c r="B256">
        <f t="shared" si="4"/>
        <v>15.950985929433989</v>
      </c>
      <c r="C256">
        <f t="shared" si="5"/>
        <v>0.79877370836636807</v>
      </c>
      <c r="D256">
        <f t="shared" si="6"/>
        <v>0.79754929647169948</v>
      </c>
      <c r="E256">
        <f t="shared" si="7"/>
        <v>1.2244118946685978E-3</v>
      </c>
    </row>
    <row r="257" spans="1:5">
      <c r="A257">
        <v>256</v>
      </c>
      <c r="B257">
        <f t="shared" si="4"/>
        <v>15.952210341328657</v>
      </c>
      <c r="C257">
        <f t="shared" si="5"/>
        <v>0.79880436506891117</v>
      </c>
      <c r="D257">
        <f t="shared" si="6"/>
        <v>0.79761051706643293</v>
      </c>
      <c r="E257">
        <f t="shared" si="7"/>
        <v>1.1938480024782372E-3</v>
      </c>
    </row>
    <row r="258" spans="1:5">
      <c r="A258">
        <v>257</v>
      </c>
      <c r="B258">
        <f t="shared" si="4"/>
        <v>15.953404189331135</v>
      </c>
      <c r="C258">
        <f t="shared" si="5"/>
        <v>0.79883425538295827</v>
      </c>
      <c r="D258">
        <f t="shared" si="6"/>
        <v>0.79767020946655676</v>
      </c>
      <c r="E258">
        <f t="shared" si="7"/>
        <v>1.1640459164015127E-3</v>
      </c>
    </row>
    <row r="259" spans="1:5">
      <c r="A259">
        <v>258</v>
      </c>
      <c r="B259">
        <f t="shared" si="4"/>
        <v>15.954568235247535</v>
      </c>
      <c r="C259">
        <f t="shared" si="5"/>
        <v>0.79886339846678511</v>
      </c>
      <c r="D259">
        <f t="shared" si="6"/>
        <v>0.79772841176237685</v>
      </c>
      <c r="E259">
        <f t="shared" si="7"/>
        <v>1.1349867044082584E-3</v>
      </c>
    </row>
    <row r="260" spans="1:5">
      <c r="A260">
        <v>259</v>
      </c>
      <c r="B260">
        <f t="shared" si="4"/>
        <v>15.955703221951943</v>
      </c>
      <c r="C260">
        <f t="shared" si="5"/>
        <v>0.79889181299978151</v>
      </c>
      <c r="D260">
        <f t="shared" si="6"/>
        <v>0.79778516109759723</v>
      </c>
      <c r="E260">
        <f t="shared" si="7"/>
        <v>1.1066519021842858E-3</v>
      </c>
    </row>
    <row r="261" spans="1:5">
      <c r="A261">
        <v>260</v>
      </c>
      <c r="B261">
        <f t="shared" si="4"/>
        <v>15.956809873854127</v>
      </c>
      <c r="C261">
        <f t="shared" si="5"/>
        <v>0.79891951719442</v>
      </c>
      <c r="D261">
        <f t="shared" si="6"/>
        <v>0.79784049369270638</v>
      </c>
      <c r="E261">
        <f t="shared" si="7"/>
        <v>1.0790235017136274E-3</v>
      </c>
    </row>
    <row r="262" spans="1:5">
      <c r="A262">
        <v>261</v>
      </c>
      <c r="B262">
        <f t="shared" si="4"/>
        <v>15.95788889735584</v>
      </c>
      <c r="C262">
        <f t="shared" si="5"/>
        <v>0.79894652880792572</v>
      </c>
      <c r="D262">
        <f t="shared" si="6"/>
        <v>0.79789444486779204</v>
      </c>
      <c r="E262">
        <f t="shared" si="7"/>
        <v>1.0520839401336746E-3</v>
      </c>
    </row>
    <row r="263" spans="1:5">
      <c r="A263">
        <v>262</v>
      </c>
      <c r="B263">
        <f t="shared" si="4"/>
        <v>15.958940981295974</v>
      </c>
      <c r="C263">
        <f t="shared" si="5"/>
        <v>0.79897286515365407</v>
      </c>
      <c r="D263">
        <f t="shared" si="6"/>
        <v>0.79794704906479874</v>
      </c>
      <c r="E263">
        <f t="shared" si="7"/>
        <v>1.0258160888553247E-3</v>
      </c>
    </row>
    <row r="264" spans="1:5">
      <c r="A264">
        <v>263</v>
      </c>
      <c r="B264">
        <f t="shared" si="4"/>
        <v>15.95996679738483</v>
      </c>
      <c r="C264">
        <f t="shared" si="5"/>
        <v>0.79899854311218443</v>
      </c>
      <c r="D264">
        <f t="shared" si="6"/>
        <v>0.79799833986924151</v>
      </c>
      <c r="E264">
        <f t="shared" si="7"/>
        <v>1.0002032429429208E-3</v>
      </c>
    </row>
    <row r="265" spans="1:5">
      <c r="A265">
        <v>264</v>
      </c>
      <c r="B265">
        <f t="shared" si="4"/>
        <v>15.960967000627774</v>
      </c>
      <c r="C265">
        <f t="shared" si="5"/>
        <v>0.79902357914213706</v>
      </c>
      <c r="D265">
        <f t="shared" si="6"/>
        <v>0.79804835003138874</v>
      </c>
      <c r="E265">
        <f t="shared" si="7"/>
        <v>9.752291107483213E-4</v>
      </c>
    </row>
    <row r="266" spans="1:5">
      <c r="A266">
        <v>265</v>
      </c>
      <c r="B266">
        <f t="shared" ref="B266:B301" si="8">B265+E265</f>
        <v>15.961942229738522</v>
      </c>
      <c r="C266">
        <f t="shared" ref="C266:C301" si="9">$H$2*$H$4*B266^$H$5</f>
        <v>0.79904798929071896</v>
      </c>
      <c r="D266">
        <f t="shared" ref="D266:D301" si="10">$H$3*B266</f>
        <v>0.79809711148692619</v>
      </c>
      <c r="E266">
        <f t="shared" ref="E266:E301" si="11">C266-D266</f>
        <v>9.508778037927712E-4</v>
      </c>
    </row>
    <row r="267" spans="1:5">
      <c r="A267">
        <v>266</v>
      </c>
      <c r="B267">
        <f t="shared" si="8"/>
        <v>15.962893107542314</v>
      </c>
      <c r="C267">
        <f t="shared" si="9"/>
        <v>0.79907178920400679</v>
      </c>
      <c r="D267">
        <f t="shared" si="10"/>
        <v>0.79814465537711576</v>
      </c>
      <c r="E267">
        <f t="shared" si="11"/>
        <v>9.2713382689102453E-4</v>
      </c>
    </row>
    <row r="268" spans="1:5">
      <c r="A268">
        <v>267</v>
      </c>
      <c r="B268">
        <f t="shared" si="8"/>
        <v>15.963820241369206</v>
      </c>
      <c r="C268">
        <f t="shared" si="9"/>
        <v>0.7990949941369726</v>
      </c>
      <c r="D268">
        <f t="shared" si="10"/>
        <v>0.79819101206846033</v>
      </c>
      <c r="E268">
        <f t="shared" si="11"/>
        <v>9.039820685122768E-4</v>
      </c>
    </row>
    <row r="269" spans="1:5">
      <c r="A269">
        <v>268</v>
      </c>
      <c r="B269">
        <f t="shared" si="8"/>
        <v>15.964724223437718</v>
      </c>
      <c r="C269">
        <f t="shared" si="9"/>
        <v>0.79911761896325917</v>
      </c>
      <c r="D269">
        <f t="shared" si="10"/>
        <v>0.79823621117188592</v>
      </c>
      <c r="E269">
        <f t="shared" si="11"/>
        <v>8.8140779137324543E-4</v>
      </c>
    </row>
    <row r="270" spans="1:5">
      <c r="A270">
        <v>269</v>
      </c>
      <c r="B270">
        <f t="shared" si="8"/>
        <v>15.965605631229092</v>
      </c>
      <c r="C270">
        <f t="shared" si="9"/>
        <v>0.79913967818471121</v>
      </c>
      <c r="D270">
        <f t="shared" si="10"/>
        <v>0.7982802815614547</v>
      </c>
      <c r="E270">
        <f t="shared" si="11"/>
        <v>8.5939662325651422E-4</v>
      </c>
    </row>
    <row r="271" spans="1:5">
      <c r="A271">
        <v>270</v>
      </c>
      <c r="B271">
        <f t="shared" si="8"/>
        <v>15.966465027852349</v>
      </c>
      <c r="C271">
        <f t="shared" si="9"/>
        <v>0.79916118594066743</v>
      </c>
      <c r="D271">
        <f t="shared" si="10"/>
        <v>0.79832325139261751</v>
      </c>
      <c r="E271">
        <f t="shared" si="11"/>
        <v>8.379345480499234E-4</v>
      </c>
    </row>
    <row r="272" spans="1:5">
      <c r="A272">
        <v>271</v>
      </c>
      <c r="B272">
        <f t="shared" si="8"/>
        <v>15.967302962400399</v>
      </c>
      <c r="C272">
        <f t="shared" si="9"/>
        <v>0.79918215601702225</v>
      </c>
      <c r="D272">
        <f t="shared" si="10"/>
        <v>0.79836514812002002</v>
      </c>
      <c r="E272">
        <f t="shared" si="11"/>
        <v>8.1700789700223098E-4</v>
      </c>
    </row>
    <row r="273" spans="1:5">
      <c r="A273">
        <v>272</v>
      </c>
      <c r="B273">
        <f t="shared" si="8"/>
        <v>15.968119970297401</v>
      </c>
      <c r="C273">
        <f t="shared" si="9"/>
        <v>0.79920260185505909</v>
      </c>
      <c r="D273">
        <f t="shared" si="10"/>
        <v>0.79840599851487015</v>
      </c>
      <c r="E273">
        <f t="shared" si="11"/>
        <v>7.9660334018893941E-4</v>
      </c>
    </row>
    <row r="274" spans="1:5">
      <c r="A274">
        <v>273</v>
      </c>
      <c r="B274">
        <f t="shared" si="8"/>
        <v>15.968916573637591</v>
      </c>
      <c r="C274">
        <f t="shared" si="9"/>
        <v>0.79922253656006459</v>
      </c>
      <c r="D274">
        <f t="shared" si="10"/>
        <v>0.79844582868187963</v>
      </c>
      <c r="E274">
        <f t="shared" si="11"/>
        <v>7.7670787818495679E-4</v>
      </c>
    </row>
    <row r="275" spans="1:5">
      <c r="A275">
        <v>274</v>
      </c>
      <c r="B275">
        <f t="shared" si="8"/>
        <v>15.969693281515775</v>
      </c>
      <c r="C275">
        <f t="shared" si="9"/>
        <v>0.79924197290972598</v>
      </c>
      <c r="D275">
        <f t="shared" si="10"/>
        <v>0.79848466407578877</v>
      </c>
      <c r="E275">
        <f t="shared" si="11"/>
        <v>7.5730883393720916E-4</v>
      </c>
    </row>
    <row r="276" spans="1:5">
      <c r="A276">
        <v>275</v>
      </c>
      <c r="B276">
        <f t="shared" si="8"/>
        <v>15.970450590349714</v>
      </c>
      <c r="C276">
        <f t="shared" si="9"/>
        <v>0.79926092336232024</v>
      </c>
      <c r="D276">
        <f t="shared" si="10"/>
        <v>0.7985225295174857</v>
      </c>
      <c r="E276">
        <f t="shared" si="11"/>
        <v>7.3839384483453951E-4</v>
      </c>
    </row>
    <row r="277" spans="1:5">
      <c r="A277">
        <v>276</v>
      </c>
      <c r="B277">
        <f t="shared" si="8"/>
        <v>15.971188984194548</v>
      </c>
      <c r="C277">
        <f t="shared" si="9"/>
        <v>0.799279400064697</v>
      </c>
      <c r="D277">
        <f t="shared" si="10"/>
        <v>0.79855944920972743</v>
      </c>
      <c r="E277">
        <f t="shared" si="11"/>
        <v>7.1995085496956435E-4</v>
      </c>
    </row>
    <row r="278" spans="1:5">
      <c r="A278">
        <v>277</v>
      </c>
      <c r="B278">
        <f t="shared" si="8"/>
        <v>15.971908935049518</v>
      </c>
      <c r="C278">
        <f t="shared" si="9"/>
        <v>0.79929741486006378</v>
      </c>
      <c r="D278">
        <f t="shared" si="10"/>
        <v>0.79859544675247596</v>
      </c>
      <c r="E278">
        <f t="shared" si="11"/>
        <v>7.019681075878248E-4</v>
      </c>
    </row>
    <row r="279" spans="1:5">
      <c r="A279">
        <v>278</v>
      </c>
      <c r="B279">
        <f t="shared" si="8"/>
        <v>15.972610903157106</v>
      </c>
      <c r="C279">
        <f t="shared" si="9"/>
        <v>0.79931497929557427</v>
      </c>
      <c r="D279">
        <f t="shared" si="10"/>
        <v>0.79863054515785536</v>
      </c>
      <c r="E279">
        <f t="shared" si="11"/>
        <v>6.8443413771890338E-4</v>
      </c>
    </row>
    <row r="280" spans="1:5">
      <c r="A280">
        <v>279</v>
      </c>
      <c r="B280">
        <f t="shared" si="8"/>
        <v>15.973295337294825</v>
      </c>
      <c r="C280">
        <f t="shared" si="9"/>
        <v>0.7993321046297297</v>
      </c>
      <c r="D280">
        <f t="shared" si="10"/>
        <v>0.7986647668647413</v>
      </c>
      <c r="E280">
        <f t="shared" si="11"/>
        <v>6.6733776498839603E-4</v>
      </c>
    </row>
    <row r="281" spans="1:5">
      <c r="A281">
        <v>280</v>
      </c>
      <c r="B281">
        <f t="shared" si="8"/>
        <v>15.973962675059813</v>
      </c>
      <c r="C281">
        <f t="shared" si="9"/>
        <v>0.79934880183959278</v>
      </c>
      <c r="D281">
        <f t="shared" si="10"/>
        <v>0.7986981337529907</v>
      </c>
      <c r="E281">
        <f t="shared" si="11"/>
        <v>6.5066808660207975E-4</v>
      </c>
    </row>
    <row r="282" spans="1:5">
      <c r="A282">
        <v>281</v>
      </c>
      <c r="B282">
        <f t="shared" si="8"/>
        <v>15.974613343146414</v>
      </c>
      <c r="C282">
        <f t="shared" si="9"/>
        <v>0.79936508162782338</v>
      </c>
      <c r="D282">
        <f t="shared" si="10"/>
        <v>0.79873066715732077</v>
      </c>
      <c r="E282">
        <f t="shared" si="11"/>
        <v>6.3441447050260891E-4</v>
      </c>
    </row>
    <row r="283" spans="1:5">
      <c r="A283">
        <v>282</v>
      </c>
      <c r="B283">
        <f t="shared" si="8"/>
        <v>15.975247757616916</v>
      </c>
      <c r="C283">
        <f t="shared" si="9"/>
        <v>0.79938095442953649</v>
      </c>
      <c r="D283">
        <f t="shared" si="10"/>
        <v>0.79876238788084586</v>
      </c>
      <c r="E283">
        <f t="shared" si="11"/>
        <v>6.1856654869063554E-4</v>
      </c>
    </row>
    <row r="284" spans="1:5">
      <c r="A284">
        <v>283</v>
      </c>
      <c r="B284">
        <f t="shared" si="8"/>
        <v>15.975866324165606</v>
      </c>
      <c r="C284">
        <f t="shared" si="9"/>
        <v>0.79939643041899078</v>
      </c>
      <c r="D284">
        <f t="shared" si="10"/>
        <v>0.79879331620828031</v>
      </c>
      <c r="E284">
        <f t="shared" si="11"/>
        <v>6.0311421071046478E-4</v>
      </c>
    </row>
    <row r="285" spans="1:5">
      <c r="A285">
        <v>284</v>
      </c>
      <c r="B285">
        <f t="shared" si="8"/>
        <v>15.976469438376316</v>
      </c>
      <c r="C285">
        <f t="shared" si="9"/>
        <v>0.799411519516108</v>
      </c>
      <c r="D285">
        <f t="shared" si="10"/>
        <v>0.79882347191881586</v>
      </c>
      <c r="E285">
        <f t="shared" si="11"/>
        <v>5.8804759729214062E-4</v>
      </c>
    </row>
    <row r="286" spans="1:5">
      <c r="A286">
        <v>285</v>
      </c>
      <c r="B286">
        <f t="shared" si="8"/>
        <v>15.977057485973608</v>
      </c>
      <c r="C286">
        <f t="shared" si="9"/>
        <v>0.79942623139283109</v>
      </c>
      <c r="D286">
        <f t="shared" si="10"/>
        <v>0.79885287429868046</v>
      </c>
      <c r="E286">
        <f t="shared" si="11"/>
        <v>5.733570941506283E-4</v>
      </c>
    </row>
    <row r="287" spans="1:5">
      <c r="A287">
        <v>286</v>
      </c>
      <c r="B287">
        <f t="shared" si="8"/>
        <v>15.977630843067759</v>
      </c>
      <c r="C287">
        <f t="shared" si="9"/>
        <v>0.79944057547932257</v>
      </c>
      <c r="D287">
        <f t="shared" si="10"/>
        <v>0.79888154215338802</v>
      </c>
      <c r="E287">
        <f t="shared" si="11"/>
        <v>5.5903332593454369E-4</v>
      </c>
    </row>
    <row r="288" spans="1:5">
      <c r="A288">
        <v>287</v>
      </c>
      <c r="B288">
        <f t="shared" si="8"/>
        <v>15.978189876393694</v>
      </c>
      <c r="C288">
        <f t="shared" si="9"/>
        <v>0.79945456097000767</v>
      </c>
      <c r="D288">
        <f t="shared" si="10"/>
        <v>0.79890949381968479</v>
      </c>
      <c r="E288">
        <f t="shared" si="11"/>
        <v>5.4506715032287545E-4</v>
      </c>
    </row>
    <row r="289" spans="1:5">
      <c r="A289">
        <v>288</v>
      </c>
      <c r="B289">
        <f t="shared" si="8"/>
        <v>15.978734943544017</v>
      </c>
      <c r="C289">
        <f t="shared" si="9"/>
        <v>0.7994681968294679</v>
      </c>
      <c r="D289">
        <f t="shared" si="10"/>
        <v>0.79893674717720087</v>
      </c>
      <c r="E289">
        <f t="shared" si="11"/>
        <v>5.3144965226703533E-4</v>
      </c>
    </row>
    <row r="290" spans="1:5">
      <c r="A290">
        <v>289</v>
      </c>
      <c r="B290">
        <f t="shared" si="8"/>
        <v>15.979266393196284</v>
      </c>
      <c r="C290">
        <f t="shared" si="9"/>
        <v>0.79948149179818495</v>
      </c>
      <c r="D290">
        <f t="shared" si="10"/>
        <v>0.79896331965981426</v>
      </c>
      <c r="E290">
        <f t="shared" si="11"/>
        <v>5.1817213837068721E-4</v>
      </c>
    </row>
    <row r="291" spans="1:5">
      <c r="A291">
        <v>290</v>
      </c>
      <c r="B291">
        <f t="shared" si="8"/>
        <v>15.979784565334654</v>
      </c>
      <c r="C291">
        <f t="shared" si="9"/>
        <v>0.79949445439814415</v>
      </c>
      <c r="D291">
        <f t="shared" si="10"/>
        <v>0.7989892282667328</v>
      </c>
      <c r="E291">
        <f t="shared" si="11"/>
        <v>5.0522613141135153E-4</v>
      </c>
    </row>
    <row r="292" spans="1:5">
      <c r="A292">
        <v>291</v>
      </c>
      <c r="B292">
        <f t="shared" si="8"/>
        <v>15.980289791466065</v>
      </c>
      <c r="C292">
        <f t="shared" si="9"/>
        <v>0.79950709293829458</v>
      </c>
      <c r="D292">
        <f t="shared" si="10"/>
        <v>0.79901448957330334</v>
      </c>
      <c r="E292">
        <f t="shared" si="11"/>
        <v>4.926033649912398E-4</v>
      </c>
    </row>
    <row r="293" spans="1:5">
      <c r="A293">
        <v>292</v>
      </c>
      <c r="B293">
        <f t="shared" si="8"/>
        <v>15.980782394831056</v>
      </c>
      <c r="C293">
        <f t="shared" si="9"/>
        <v>0.79951941551987493</v>
      </c>
      <c r="D293">
        <f t="shared" si="10"/>
        <v>0.79903911974155284</v>
      </c>
      <c r="E293">
        <f t="shared" si="11"/>
        <v>4.8029577832209291E-4</v>
      </c>
    </row>
    <row r="294" spans="1:5">
      <c r="A294">
        <v>293</v>
      </c>
      <c r="B294">
        <f t="shared" si="8"/>
        <v>15.981262690609379</v>
      </c>
      <c r="C294">
        <f t="shared" si="9"/>
        <v>0.79953143004160587</v>
      </c>
      <c r="D294">
        <f t="shared" si="10"/>
        <v>0.79906313453046895</v>
      </c>
      <c r="E294">
        <f t="shared" si="11"/>
        <v>4.6829551113691803E-4</v>
      </c>
    </row>
    <row r="295" spans="1:5">
      <c r="A295">
        <v>294</v>
      </c>
      <c r="B295">
        <f t="shared" si="8"/>
        <v>15.981730986120516</v>
      </c>
      <c r="C295">
        <f t="shared" si="9"/>
        <v>0.79954314420475192</v>
      </c>
      <c r="D295">
        <f t="shared" si="10"/>
        <v>0.79908654930602585</v>
      </c>
      <c r="E295">
        <f t="shared" si="11"/>
        <v>4.565948987260704E-4</v>
      </c>
    </row>
    <row r="296" spans="1:5">
      <c r="A296">
        <v>295</v>
      </c>
      <c r="B296">
        <f t="shared" si="8"/>
        <v>15.982187581019241</v>
      </c>
      <c r="C296">
        <f t="shared" si="9"/>
        <v>0.79955456551805748</v>
      </c>
      <c r="D296">
        <f t="shared" si="10"/>
        <v>0.79910937905096213</v>
      </c>
      <c r="E296">
        <f t="shared" si="11"/>
        <v>4.451864670953487E-4</v>
      </c>
    </row>
    <row r="297" spans="1:5">
      <c r="A297">
        <v>296</v>
      </c>
      <c r="B297">
        <f t="shared" si="8"/>
        <v>15.982632767486336</v>
      </c>
      <c r="C297">
        <f t="shared" si="9"/>
        <v>0.79956570130255933</v>
      </c>
      <c r="D297">
        <f t="shared" si="10"/>
        <v>0.79913163837431689</v>
      </c>
      <c r="E297">
        <f t="shared" si="11"/>
        <v>4.3406292824244019E-4</v>
      </c>
    </row>
    <row r="298" spans="1:5">
      <c r="A298">
        <v>297</v>
      </c>
      <c r="B298">
        <f t="shared" si="8"/>
        <v>15.983066830414579</v>
      </c>
      <c r="C298">
        <f t="shared" si="9"/>
        <v>0.79957655869627842</v>
      </c>
      <c r="D298">
        <f t="shared" si="10"/>
        <v>0.79915334152072903</v>
      </c>
      <c r="E298">
        <f t="shared" si="11"/>
        <v>4.2321717554938409E-4</v>
      </c>
    </row>
    <row r="299" spans="1:5">
      <c r="A299">
        <v>298</v>
      </c>
      <c r="B299">
        <f t="shared" si="8"/>
        <v>15.983490047590129</v>
      </c>
      <c r="C299">
        <f t="shared" si="9"/>
        <v>0.79958714465879532</v>
      </c>
      <c r="D299">
        <f t="shared" si="10"/>
        <v>0.79917450237950649</v>
      </c>
      <c r="E299">
        <f t="shared" si="11"/>
        <v>4.126422792888329E-4</v>
      </c>
    </row>
    <row r="300" spans="1:5">
      <c r="A300">
        <v>299</v>
      </c>
      <c r="B300">
        <f t="shared" si="8"/>
        <v>15.983902689869417</v>
      </c>
      <c r="C300">
        <f t="shared" si="9"/>
        <v>0.79959746597571002</v>
      </c>
      <c r="D300">
        <f t="shared" si="10"/>
        <v>0.7991951344934709</v>
      </c>
      <c r="E300">
        <f t="shared" si="11"/>
        <v>4.0233148223911552E-4</v>
      </c>
    </row>
    <row r="301" spans="1:5">
      <c r="A301">
        <v>300</v>
      </c>
      <c r="B301">
        <f t="shared" si="8"/>
        <v>15.984305021351656</v>
      </c>
      <c r="C301">
        <f t="shared" si="9"/>
        <v>0.79960752926299183</v>
      </c>
      <c r="D301">
        <f t="shared" si="10"/>
        <v>0.79921525106758284</v>
      </c>
      <c r="E301">
        <f t="shared" si="11"/>
        <v>3.9227819540899045E-4</v>
      </c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C90B5-E892-4F8D-BBBD-7BB137EFF3A2}">
  <dimension ref="A1:I302"/>
  <sheetViews>
    <sheetView workbookViewId="0">
      <pane ySplit="2" topLeftCell="A3" activePane="bottomLeft" state="frozen"/>
      <selection pane="bottomLeft"/>
    </sheetView>
  </sheetViews>
  <sheetFormatPr defaultRowHeight="17.649999999999999"/>
  <cols>
    <col min="7" max="7" width="14.6875" bestFit="1" customWidth="1"/>
  </cols>
  <sheetData>
    <row r="1" spans="1:9" s="2" customFormat="1">
      <c r="A1" s="2" t="s">
        <v>18</v>
      </c>
    </row>
    <row r="2" spans="1:9">
      <c r="A2" t="s">
        <v>11</v>
      </c>
      <c r="B2" t="s">
        <v>3</v>
      </c>
      <c r="C2" t="s">
        <v>0</v>
      </c>
      <c r="D2" t="s">
        <v>1</v>
      </c>
      <c r="E2" t="s">
        <v>2</v>
      </c>
      <c r="G2" t="s">
        <v>8</v>
      </c>
    </row>
    <row r="3" spans="1:9">
      <c r="A3">
        <v>1</v>
      </c>
      <c r="B3">
        <f>H7</f>
        <v>0.1</v>
      </c>
      <c r="C3">
        <f>$H$3*$H$5*B3^$H$6</f>
        <v>6.3245553203367597E-2</v>
      </c>
      <c r="D3">
        <f>$H$4*B3</f>
        <v>5.000000000000001E-3</v>
      </c>
      <c r="E3">
        <f>(C3-D3)/(1+$H$4)</f>
        <v>5.5471955431778658E-2</v>
      </c>
      <c r="G3" t="s">
        <v>5</v>
      </c>
      <c r="H3" s="1">
        <v>0.2</v>
      </c>
    </row>
    <row r="4" spans="1:9">
      <c r="A4">
        <v>2</v>
      </c>
      <c r="B4">
        <f>B3+E3</f>
        <v>0.15547195543177866</v>
      </c>
      <c r="C4">
        <f>$H$3*$H$5*B4^$H$6</f>
        <v>7.885986442589886E-2</v>
      </c>
      <c r="D4">
        <f>$H$4*B4</f>
        <v>7.7735977715889335E-3</v>
      </c>
      <c r="E4">
        <f t="shared" ref="E4:E67" si="0">(C4-D4)/(1+$H$4)</f>
        <v>6.7701206337438022E-2</v>
      </c>
      <c r="G4" t="s">
        <v>6</v>
      </c>
      <c r="H4" s="1">
        <v>0.05</v>
      </c>
    </row>
    <row r="5" spans="1:9">
      <c r="A5">
        <v>3</v>
      </c>
      <c r="B5">
        <f>B4+E4</f>
        <v>0.2231731617692167</v>
      </c>
      <c r="C5">
        <f>$H$3*$H$5*B5^$H$6</f>
        <v>9.4482413552833572E-2</v>
      </c>
      <c r="D5">
        <f>$H$4*B5</f>
        <v>1.1158658088460836E-2</v>
      </c>
      <c r="E5">
        <f t="shared" si="0"/>
        <v>7.935595758511689E-2</v>
      </c>
      <c r="G5" t="s">
        <v>4</v>
      </c>
      <c r="H5" s="1">
        <v>1</v>
      </c>
    </row>
    <row r="6" spans="1:9">
      <c r="A6">
        <v>4</v>
      </c>
      <c r="B6">
        <f>B5+E5</f>
        <v>0.30252911935433358</v>
      </c>
      <c r="C6">
        <f>$H$3*$H$5*B6^$H$6</f>
        <v>0.1100052943006533</v>
      </c>
      <c r="D6">
        <f>$H$4*B6</f>
        <v>1.512645596771668E-2</v>
      </c>
      <c r="E6">
        <f t="shared" si="0"/>
        <v>9.0360798412320587E-2</v>
      </c>
      <c r="G6" t="s">
        <v>7</v>
      </c>
      <c r="H6" s="1">
        <v>0.5</v>
      </c>
    </row>
    <row r="7" spans="1:9">
      <c r="A7">
        <v>5</v>
      </c>
      <c r="B7">
        <f>B6+E6</f>
        <v>0.39288991776665416</v>
      </c>
      <c r="C7">
        <f>$H$3*$H$5*B7^$H$6</f>
        <v>0.12536186306315875</v>
      </c>
      <c r="D7">
        <f>$H$4*B7</f>
        <v>1.9644495888332711E-2</v>
      </c>
      <c r="E7">
        <f t="shared" si="0"/>
        <v>0.10068320683316764</v>
      </c>
      <c r="G7" t="s">
        <v>9</v>
      </c>
      <c r="H7" s="1">
        <v>0.1</v>
      </c>
      <c r="I7" t="s">
        <v>14</v>
      </c>
    </row>
    <row r="8" spans="1:9">
      <c r="A8">
        <v>6</v>
      </c>
      <c r="B8">
        <f>B7+E7</f>
        <v>0.49357312459982183</v>
      </c>
      <c r="C8">
        <f>$H$3*$H$5*B8^$H$6</f>
        <v>0.1405095191935154</v>
      </c>
      <c r="D8">
        <f>$H$4*B8</f>
        <v>2.4678656229991092E-2</v>
      </c>
      <c r="E8">
        <f t="shared" si="0"/>
        <v>0.11031510758430886</v>
      </c>
    </row>
    <row r="9" spans="1:9">
      <c r="A9">
        <v>7</v>
      </c>
      <c r="B9">
        <f>B8+E8</f>
        <v>0.60388823218413068</v>
      </c>
      <c r="C9">
        <f>$H$3*$H$5*B9^$H$6</f>
        <v>0.15542049185150983</v>
      </c>
      <c r="D9">
        <f>$H$4*B9</f>
        <v>3.0194411609206537E-2</v>
      </c>
      <c r="E9">
        <f t="shared" si="0"/>
        <v>0.11926293356409838</v>
      </c>
      <c r="H9" t="s">
        <v>12</v>
      </c>
    </row>
    <row r="10" spans="1:9">
      <c r="A10">
        <v>8</v>
      </c>
      <c r="B10">
        <f>B9+E9</f>
        <v>0.72315116574822902</v>
      </c>
      <c r="C10">
        <f>$H$3*$H$5*B10^$H$6</f>
        <v>0.17007659048184487</v>
      </c>
      <c r="D10">
        <f>$H$4*B10</f>
        <v>3.6157558287411455E-2</v>
      </c>
      <c r="E10">
        <f t="shared" si="0"/>
        <v>0.12754193542326991</v>
      </c>
      <c r="G10" t="s">
        <v>10</v>
      </c>
      <c r="H10" s="2">
        <f>B302</f>
        <v>15.977432578559222</v>
      </c>
      <c r="I10" t="s">
        <v>15</v>
      </c>
    </row>
    <row r="11" spans="1:9">
      <c r="A11">
        <v>9</v>
      </c>
      <c r="B11">
        <f>B10+E10</f>
        <v>0.85069310117149888</v>
      </c>
      <c r="C11">
        <f>$H$3*$H$5*B11^$H$6</f>
        <v>0.18446605120417134</v>
      </c>
      <c r="D11">
        <f>$H$4*B11</f>
        <v>4.2534655058574948E-2</v>
      </c>
      <c r="E11">
        <f t="shared" si="0"/>
        <v>0.13517275823390132</v>
      </c>
      <c r="G11" t="s">
        <v>13</v>
      </c>
      <c r="H11">
        <f>H5*H10^H6</f>
        <v>3.9971780769136647</v>
      </c>
    </row>
    <row r="12" spans="1:9">
      <c r="A12">
        <v>10</v>
      </c>
      <c r="B12">
        <f>B11+E11</f>
        <v>0.98586585940540017</v>
      </c>
      <c r="C12">
        <f>$H$3*$H$5*B12^$H$6</f>
        <v>0.19858155598195926</v>
      </c>
      <c r="D12">
        <f>$H$4*B12</f>
        <v>4.9293292970270013E-2</v>
      </c>
      <c r="E12">
        <f t="shared" si="0"/>
        <v>0.1421792981063707</v>
      </c>
      <c r="G12" t="s">
        <v>17</v>
      </c>
    </row>
    <row r="13" spans="1:9">
      <c r="A13">
        <v>11</v>
      </c>
      <c r="B13">
        <f>B12+E12</f>
        <v>1.1280451575117709</v>
      </c>
      <c r="C13">
        <f>$H$3*$H$5*B13^$H$6</f>
        <v>0.21241894054078803</v>
      </c>
      <c r="D13">
        <f>$H$4*B13</f>
        <v>5.640225787558855E-2</v>
      </c>
      <c r="E13">
        <f t="shared" si="0"/>
        <v>0.14858731682399948</v>
      </c>
    </row>
    <row r="14" spans="1:9">
      <c r="A14">
        <v>12</v>
      </c>
      <c r="B14">
        <f>B13+E13</f>
        <v>1.2766324743357704</v>
      </c>
      <c r="C14">
        <f>$H$3*$H$5*B14^$H$6</f>
        <v>0.22597632392228797</v>
      </c>
      <c r="D14">
        <f>$H$4*B14</f>
        <v>6.3831623716788521E-2</v>
      </c>
      <c r="E14">
        <f t="shared" si="0"/>
        <v>0.15442352400523757</v>
      </c>
    </row>
    <row r="15" spans="1:9">
      <c r="A15">
        <v>13</v>
      </c>
      <c r="B15">
        <f>B14+E14</f>
        <v>1.4310559983410081</v>
      </c>
      <c r="C15">
        <f>$H$3*$H$5*B15^$H$6</f>
        <v>0.23925350558276115</v>
      </c>
      <c r="D15">
        <f>$H$4*B15</f>
        <v>7.1552799917050408E-2</v>
      </c>
      <c r="E15">
        <f t="shared" si="0"/>
        <v>0.15971495777686737</v>
      </c>
    </row>
    <row r="16" spans="1:9">
      <c r="A16">
        <v>14</v>
      </c>
      <c r="B16">
        <f>B15+E15</f>
        <v>1.5907709561178753</v>
      </c>
      <c r="C16">
        <f>$H$3*$H$5*B16^$H$6</f>
        <v>0.25225153764588831</v>
      </c>
      <c r="D16">
        <f>$H$4*B16</f>
        <v>7.9538547805893769E-2</v>
      </c>
      <c r="E16">
        <f t="shared" si="0"/>
        <v>0.16448856175237575</v>
      </c>
    </row>
    <row r="17" spans="1:7">
      <c r="A17">
        <v>15</v>
      </c>
      <c r="B17">
        <f>B16+E16</f>
        <v>1.755259517870251</v>
      </c>
      <c r="C17">
        <f>$H$3*$H$5*B17^$H$6</f>
        <v>0.26497241500731739</v>
      </c>
      <c r="D17">
        <f>$H$4*B17</f>
        <v>8.7762975893512563E-2</v>
      </c>
      <c r="E17">
        <f t="shared" si="0"/>
        <v>0.16877089439409981</v>
      </c>
    </row>
    <row r="18" spans="1:7">
      <c r="A18">
        <v>16</v>
      </c>
      <c r="B18">
        <f>B17+E17</f>
        <v>1.9240304122643508</v>
      </c>
      <c r="C18">
        <f>$H$3*$H$5*B18^$H$6</f>
        <v>0.27741884667515659</v>
      </c>
      <c r="D18">
        <f>$H$4*B18</f>
        <v>9.6201520613217545E-2</v>
      </c>
      <c r="E18">
        <f t="shared" si="0"/>
        <v>0.17258792958279909</v>
      </c>
    </row>
    <row r="19" spans="1:7">
      <c r="A19">
        <v>17</v>
      </c>
      <c r="B19">
        <f>B18+E18</f>
        <v>2.09661834184715</v>
      </c>
      <c r="C19">
        <f>$H$3*$H$5*B19^$H$6</f>
        <v>0.2895940843212893</v>
      </c>
      <c r="D19">
        <f>$H$4*B19</f>
        <v>0.10483091709235751</v>
      </c>
      <c r="E19">
        <f t="shared" si="0"/>
        <v>0.17596492117041124</v>
      </c>
    </row>
    <row r="20" spans="1:7">
      <c r="A20">
        <v>18</v>
      </c>
      <c r="B20">
        <f>B19+E19</f>
        <v>2.2725832630175611</v>
      </c>
      <c r="C20">
        <f>$H$3*$H$5*B20^$H$6</f>
        <v>0.30150179190297105</v>
      </c>
      <c r="D20">
        <f>$H$4*B20</f>
        <v>0.11362916315087807</v>
      </c>
      <c r="E20">
        <f t="shared" si="0"/>
        <v>0.17892631309723139</v>
      </c>
    </row>
    <row r="21" spans="1:7">
      <c r="A21">
        <v>19</v>
      </c>
      <c r="B21">
        <f>B20+E20</f>
        <v>2.4515095761147925</v>
      </c>
      <c r="C21">
        <f>$H$3*$H$5*B21^$H$6</f>
        <v>0.31314594527886147</v>
      </c>
      <c r="D21">
        <f>$H$4*B21</f>
        <v>0.12257547880573963</v>
      </c>
      <c r="E21">
        <f t="shared" si="0"/>
        <v>0.18149568235535413</v>
      </c>
    </row>
    <row r="22" spans="1:7">
      <c r="A22">
        <v>20</v>
      </c>
      <c r="B22">
        <f>B21+E21</f>
        <v>2.6330052584701464</v>
      </c>
      <c r="C22">
        <f>$H$3*$H$5*B22^$H$6</f>
        <v>0.32453075407240817</v>
      </c>
      <c r="D22">
        <f>$H$4*B22</f>
        <v>0.13165026292350732</v>
      </c>
      <c r="E22">
        <f t="shared" si="0"/>
        <v>0.18369570585609604</v>
      </c>
    </row>
    <row r="23" spans="1:7">
      <c r="A23">
        <v>21</v>
      </c>
      <c r="B23">
        <f>B22+E22</f>
        <v>2.8167009643262424</v>
      </c>
      <c r="C23">
        <f>$H$3*$H$5*B23^$H$6</f>
        <v>0.33566060026915534</v>
      </c>
      <c r="D23">
        <f>$H$4*B23</f>
        <v>0.14083504821631213</v>
      </c>
      <c r="E23">
        <f t="shared" si="0"/>
        <v>0.18554814481223161</v>
      </c>
    </row>
    <row r="24" spans="1:7">
      <c r="A24">
        <v>22</v>
      </c>
      <c r="B24">
        <f>B23+E23</f>
        <v>3.0022491091384742</v>
      </c>
      <c r="C24">
        <f>$H$3*$H$5*B24^$H$6</f>
        <v>0.34653998956186716</v>
      </c>
      <c r="D24">
        <f>$H$4*B24</f>
        <v>0.15011245545692373</v>
      </c>
      <c r="E24">
        <f t="shared" si="0"/>
        <v>0.18707384200470803</v>
      </c>
    </row>
    <row r="25" spans="1:7">
      <c r="A25">
        <v>23</v>
      </c>
      <c r="B25">
        <f>B24+E24</f>
        <v>3.1893229511431822</v>
      </c>
      <c r="C25">
        <f>$H$3*$H$5*B25^$H$6</f>
        <v>0.35717351251979379</v>
      </c>
      <c r="D25">
        <f>$H$4*B25</f>
        <v>0.15946614755715913</v>
      </c>
      <c r="E25">
        <f t="shared" si="0"/>
        <v>0.18829272853584253</v>
      </c>
    </row>
    <row r="26" spans="1:7">
      <c r="A26">
        <v>24</v>
      </c>
      <c r="B26">
        <f>B25+E25</f>
        <v>3.3776156796790247</v>
      </c>
      <c r="C26">
        <f>$H$3*$H$5*B26^$H$6</f>
        <v>0.36756581340919209</v>
      </c>
      <c r="D26">
        <f>$H$4*B26</f>
        <v>0.16888078398395123</v>
      </c>
      <c r="E26">
        <f t="shared" si="0"/>
        <v>0.18922383754784844</v>
      </c>
      <c r="G26" t="s">
        <v>16</v>
      </c>
    </row>
    <row r="27" spans="1:7">
      <c r="A27">
        <v>25</v>
      </c>
      <c r="B27">
        <f>B26+E26</f>
        <v>3.5668395172268732</v>
      </c>
      <c r="C27">
        <f>$H$3*$H$5*B27^$H$6</f>
        <v>0.37772156503047971</v>
      </c>
      <c r="D27">
        <f>$H$4*B27</f>
        <v>0.17834197586134368</v>
      </c>
      <c r="E27">
        <f t="shared" si="0"/>
        <v>0.18988532301822478</v>
      </c>
    </row>
    <row r="28" spans="1:7">
      <c r="A28">
        <v>26</v>
      </c>
      <c r="B28">
        <f>B27+E27</f>
        <v>3.7567248402450981</v>
      </c>
      <c r="C28">
        <f>$H$3*$H$5*B28^$H$6</f>
        <v>0.38764544832850023</v>
      </c>
      <c r="D28">
        <f>$H$4*B28</f>
        <v>0.18783624201225491</v>
      </c>
      <c r="E28">
        <f t="shared" si="0"/>
        <v>0.19029448220594791</v>
      </c>
    </row>
    <row r="29" spans="1:7">
      <c r="A29">
        <v>27</v>
      </c>
      <c r="B29">
        <f>B28+E28</f>
        <v>3.9470193224510459</v>
      </c>
      <c r="C29">
        <f>$H$3*$H$5*B29^$H$6</f>
        <v>0.39734213582005351</v>
      </c>
      <c r="D29">
        <f>$H$4*B29</f>
        <v>0.19735096612255232</v>
      </c>
      <c r="E29">
        <f t="shared" si="0"/>
        <v>0.19046778066428685</v>
      </c>
    </row>
    <row r="30" spans="1:7">
      <c r="A30">
        <v>28</v>
      </c>
      <c r="B30">
        <f>B29+E29</f>
        <v>4.1374871031153324</v>
      </c>
      <c r="C30">
        <f>$H$3*$H$5*B30^$H$6</f>
        <v>0.40681627809689885</v>
      </c>
      <c r="D30">
        <f>$H$4*B30</f>
        <v>0.20687435515576663</v>
      </c>
      <c r="E30">
        <f t="shared" si="0"/>
        <v>0.19042087899155449</v>
      </c>
    </row>
    <row r="31" spans="1:7">
      <c r="A31">
        <v>29</v>
      </c>
      <c r="B31">
        <f>B30+E30</f>
        <v>4.3279079821068871</v>
      </c>
      <c r="C31">
        <f>$H$3*$H$5*B31^$H$6</f>
        <v>0.41607249282339676</v>
      </c>
      <c r="D31">
        <f>$H$4*B31</f>
        <v>0.21639539910534436</v>
      </c>
      <c r="E31">
        <f t="shared" si="0"/>
        <v>0.1901686606838594</v>
      </c>
    </row>
    <row r="32" spans="1:7">
      <c r="A32">
        <v>30</v>
      </c>
      <c r="B32">
        <f>B31+E31</f>
        <v>4.5180766427907466</v>
      </c>
      <c r="C32">
        <f>$H$3*$H$5*B32^$H$6</f>
        <v>0.42511535577020726</v>
      </c>
      <c r="D32">
        <f>$H$4*B32</f>
        <v>0.22590383213953735</v>
      </c>
      <c r="E32">
        <f t="shared" si="0"/>
        <v>0.18972526060063799</v>
      </c>
    </row>
    <row r="33" spans="1:5">
      <c r="A33">
        <v>31</v>
      </c>
      <c r="B33">
        <f>B32+E32</f>
        <v>4.7078019033913847</v>
      </c>
      <c r="C33">
        <f>$H$3*$H$5*B33^$H$6</f>
        <v>0.43394939351916995</v>
      </c>
      <c r="D33">
        <f>$H$4*B33</f>
        <v>0.23539009516956924</v>
      </c>
      <c r="E33">
        <f t="shared" si="0"/>
        <v>0.18910409366628639</v>
      </c>
    </row>
    <row r="34" spans="1:5">
      <c r="A34">
        <v>32</v>
      </c>
      <c r="B34">
        <f>B33+E33</f>
        <v>4.8969059970576714</v>
      </c>
      <c r="C34">
        <f>$H$3*$H$5*B34^$H$6</f>
        <v>0.44257907754694736</v>
      </c>
      <c r="D34">
        <f>$H$4*B34</f>
        <v>0.24484529985288359</v>
      </c>
      <c r="E34">
        <f t="shared" si="0"/>
        <v>0.18831788351815598</v>
      </c>
    </row>
    <row r="35" spans="1:5">
      <c r="A35">
        <v>33</v>
      </c>
      <c r="B35">
        <f>B34+E34</f>
        <v>5.0852238805758274</v>
      </c>
      <c r="C35">
        <f>$H$3*$H$5*B35^$H$6</f>
        <v>0.45100881945149712</v>
      </c>
      <c r="D35">
        <f>$H$4*B35</f>
        <v>0.25426119402879138</v>
      </c>
      <c r="E35">
        <f t="shared" si="0"/>
        <v>0.18737869087876735</v>
      </c>
    </row>
    <row r="36" spans="1:5">
      <c r="A36">
        <v>34</v>
      </c>
      <c r="B36">
        <f>B35+E35</f>
        <v>5.2726025714545948</v>
      </c>
      <c r="C36">
        <f>$H$3*$H$5*B36^$H$6</f>
        <v>0.45924296712980139</v>
      </c>
      <c r="D36">
        <f>$H$4*B36</f>
        <v>0.26363012857272977</v>
      </c>
      <c r="E36">
        <f t="shared" si="0"/>
        <v>0.18629794148292533</v>
      </c>
    </row>
    <row r="37" spans="1:5">
      <c r="A37">
        <v>35</v>
      </c>
      <c r="B37">
        <f>B36+E36</f>
        <v>5.4589005129375199</v>
      </c>
      <c r="C37">
        <f>$H$3*$H$5*B37^$H$6</f>
        <v>0.46728580175038581</v>
      </c>
      <c r="D37">
        <f>$H$4*B37</f>
        <v>0.272945025646876</v>
      </c>
      <c r="E37">
        <f t="shared" si="0"/>
        <v>0.1850864534319141</v>
      </c>
    </row>
    <row r="38" spans="1:5">
      <c r="A38">
        <v>36</v>
      </c>
      <c r="B38">
        <f>B37+E37</f>
        <v>5.6439869663694342</v>
      </c>
      <c r="C38">
        <f>$H$3*$H$5*B38^$H$6</f>
        <v>0.47514153539211601</v>
      </c>
      <c r="D38">
        <f>$H$4*B38</f>
        <v>0.28219934831847171</v>
      </c>
      <c r="E38">
        <f t="shared" si="0"/>
        <v>0.18375446387966124</v>
      </c>
    </row>
    <row r="39" spans="1:5">
      <c r="A39">
        <v>37</v>
      </c>
      <c r="B39">
        <f>B38+E38</f>
        <v>5.8277414302490955</v>
      </c>
      <c r="C39">
        <f>$H$3*$H$5*B39^$H$6</f>
        <v>0.48281430924317459</v>
      </c>
      <c r="D39">
        <f>$H$4*B39</f>
        <v>0.2913870715124548</v>
      </c>
      <c r="E39">
        <f t="shared" si="0"/>
        <v>0.1823116549816379</v>
      </c>
    </row>
    <row r="40" spans="1:5">
      <c r="A40">
        <v>38</v>
      </c>
      <c r="B40">
        <f>B39+E39</f>
        <v>6.0100530852307337</v>
      </c>
      <c r="C40">
        <f>$H$3*$H$5*B40^$H$6</f>
        <v>0.49030819227219669</v>
      </c>
      <c r="D40">
        <f>$H$4*B40</f>
        <v>0.30050265426153672</v>
      </c>
      <c r="E40">
        <f t="shared" si="0"/>
        <v>0.1807671790577714</v>
      </c>
    </row>
    <row r="41" spans="1:5">
      <c r="A41">
        <v>39</v>
      </c>
      <c r="B41">
        <f>B40+E40</f>
        <v>6.1908202642885053</v>
      </c>
      <c r="C41">
        <f>$H$3*$H$5*B41^$H$6</f>
        <v>0.49762718029820302</v>
      </c>
      <c r="D41">
        <f>$H$4*B41</f>
        <v>0.30954101321442529</v>
      </c>
      <c r="E41">
        <f t="shared" si="0"/>
        <v>0.17912968293693116</v>
      </c>
    </row>
    <row r="42" spans="1:5">
      <c r="A42">
        <v>40</v>
      </c>
      <c r="B42">
        <f>B41+E41</f>
        <v>6.3699499472254368</v>
      </c>
      <c r="C42">
        <f>$H$3*$H$5*B42^$H$6</f>
        <v>0.50477519539792914</v>
      </c>
      <c r="D42">
        <f>$H$4*B42</f>
        <v>0.31849749736127186</v>
      </c>
      <c r="E42">
        <f t="shared" si="0"/>
        <v>0.17740733146348311</v>
      </c>
    </row>
    <row r="43" spans="1:5">
      <c r="A43">
        <v>41</v>
      </c>
      <c r="B43">
        <f>B42+E42</f>
        <v>6.5473572786889198</v>
      </c>
      <c r="C43">
        <f>$H$3*$H$5*B43^$H$6</f>
        <v>0.51175608559894703</v>
      </c>
      <c r="D43">
        <f>$H$4*B43</f>
        <v>0.327367863934446</v>
      </c>
      <c r="E43">
        <f t="shared" si="0"/>
        <v>0.17560783015666764</v>
      </c>
    </row>
    <row r="44" spans="1:5">
      <c r="A44">
        <v>42</v>
      </c>
      <c r="B44">
        <f>B43+E43</f>
        <v>6.7229651088455871</v>
      </c>
      <c r="C44">
        <f>$H$3*$H$5*B44^$H$6</f>
        <v>0.5185736248150532</v>
      </c>
      <c r="D44">
        <f>$H$4*B44</f>
        <v>0.33614825544227939</v>
      </c>
      <c r="E44">
        <f t="shared" si="0"/>
        <v>0.17373844702168934</v>
      </c>
    </row>
    <row r="45" spans="1:5">
      <c r="A45">
        <v>43</v>
      </c>
      <c r="B45">
        <f>B44+E44</f>
        <v>6.8967035558672762</v>
      </c>
      <c r="C45">
        <f>$H$3*$H$5*B45^$H$6</f>
        <v>0.52523151298707427</v>
      </c>
      <c r="D45">
        <f>$H$4*B45</f>
        <v>0.34483517779336381</v>
      </c>
      <c r="E45">
        <f t="shared" si="0"/>
        <v>0.17180603351781948</v>
      </c>
    </row>
    <row r="46" spans="1:5">
      <c r="A46">
        <v>44</v>
      </c>
      <c r="B46">
        <f>B45+E45</f>
        <v>7.068509589385096</v>
      </c>
      <c r="C46">
        <f>$H$3*$H$5*B46^$H$6</f>
        <v>0.5317333763977995</v>
      </c>
      <c r="D46">
        <f>$H$4*B46</f>
        <v>0.35342547946925484</v>
      </c>
      <c r="E46">
        <f t="shared" si="0"/>
        <v>0.16981704469385203</v>
      </c>
    </row>
    <row r="47" spans="1:5">
      <c r="A47">
        <v>45</v>
      </c>
      <c r="B47">
        <f>B46+E46</f>
        <v>7.2383266340789483</v>
      </c>
      <c r="C47">
        <f>$H$3*$H$5*B47^$H$6</f>
        <v>0.53808276813438094</v>
      </c>
      <c r="D47">
        <f>$H$4*B47</f>
        <v>0.36191633170394744</v>
      </c>
      <c r="E47">
        <f t="shared" si="0"/>
        <v>0.16777755850517476</v>
      </c>
    </row>
    <row r="48" spans="1:5">
      <c r="A48">
        <v>46</v>
      </c>
      <c r="B48">
        <f>B47+E47</f>
        <v>7.4061041925841229</v>
      </c>
      <c r="C48">
        <f>$H$3*$H$5*B48^$H$6</f>
        <v>0.54428316867542847</v>
      </c>
      <c r="D48">
        <f>$H$4*B48</f>
        <v>0.37030520962920616</v>
      </c>
      <c r="E48">
        <f t="shared" si="0"/>
        <v>0.16569329432973554</v>
      </c>
    </row>
    <row r="49" spans="1:5">
      <c r="A49">
        <v>47</v>
      </c>
      <c r="B49">
        <f>B48+E48</f>
        <v>7.5717974869138587</v>
      </c>
      <c r="C49">
        <f>$H$3*$H$5*B49^$H$6</f>
        <v>0.55033798658329436</v>
      </c>
      <c r="D49">
        <f>$H$4*B49</f>
        <v>0.37858987434569297</v>
      </c>
      <c r="E49">
        <f t="shared" si="0"/>
        <v>0.16356963070247751</v>
      </c>
    </row>
    <row r="50" spans="1:5">
      <c r="A50">
        <v>48</v>
      </c>
      <c r="B50">
        <f>B49+E49</f>
        <v>7.7353671176163363</v>
      </c>
      <c r="C50">
        <f>$H$3*$H$5*B50^$H$6</f>
        <v>0.55625055928480061</v>
      </c>
      <c r="D50">
        <f>$H$4*B50</f>
        <v>0.38676835588081682</v>
      </c>
      <c r="E50">
        <f t="shared" si="0"/>
        <v>0.16141162228950837</v>
      </c>
    </row>
    <row r="51" spans="1:5">
      <c r="A51">
        <v>49</v>
      </c>
      <c r="B51">
        <f>B50+E50</f>
        <v>7.8967787399058444</v>
      </c>
      <c r="C51">
        <f>$H$3*$H$5*B51^$H$6</f>
        <v>0.56202415392599792</v>
      </c>
      <c r="D51">
        <f>$H$4*B51</f>
        <v>0.39483893699529227</v>
      </c>
      <c r="E51">
        <f t="shared" si="0"/>
        <v>0.15922401612448156</v>
      </c>
    </row>
    <row r="52" spans="1:5">
      <c r="A52">
        <v>50</v>
      </c>
      <c r="B52">
        <f>B51+E51</f>
        <v>8.0560027560303258</v>
      </c>
      <c r="C52">
        <f>$H$3*$H$5*B52^$H$6</f>
        <v>0.56766196828853444</v>
      </c>
      <c r="D52">
        <f>$H$4*B52</f>
        <v>0.4028001378015163</v>
      </c>
      <c r="E52">
        <f t="shared" si="0"/>
        <v>0.15701126713049346</v>
      </c>
    </row>
    <row r="53" spans="1:5">
      <c r="A53">
        <v>51</v>
      </c>
      <c r="B53">
        <f>B52+E52</f>
        <v>8.2130140231608184</v>
      </c>
      <c r="C53">
        <f>$H$3*$H$5*B53^$H$6</f>
        <v>0.57316713175690104</v>
      </c>
      <c r="D53">
        <f>$H$4*B53</f>
        <v>0.41065070115804092</v>
      </c>
      <c r="E53">
        <f t="shared" si="0"/>
        <v>0.15477755295129533</v>
      </c>
    </row>
    <row r="54" spans="1:5">
      <c r="A54">
        <v>52</v>
      </c>
      <c r="B54">
        <f>B53+E53</f>
        <v>8.3677915761121131</v>
      </c>
      <c r="C54">
        <f>$H$3*$H$5*B54^$H$6</f>
        <v>0.57854270632727234</v>
      </c>
      <c r="D54">
        <f>$H$4*B54</f>
        <v>0.41838957880560568</v>
      </c>
      <c r="E54">
        <f t="shared" si="0"/>
        <v>0.152526788115873</v>
      </c>
    </row>
    <row r="55" spans="1:5">
      <c r="A55">
        <v>53</v>
      </c>
      <c r="B55">
        <f>B54+E54</f>
        <v>8.5203183642279861</v>
      </c>
      <c r="C55">
        <f>$H$3*$H$5*B55^$H$6</f>
        <v>0.58379168764990097</v>
      </c>
      <c r="D55">
        <f>$H$4*B55</f>
        <v>0.42601591821139934</v>
      </c>
      <c r="E55">
        <f t="shared" si="0"/>
        <v>0.15026263756047775</v>
      </c>
    </row>
    <row r="56" spans="1:5">
      <c r="A56">
        <v>54</v>
      </c>
      <c r="B56">
        <f>B55+E55</f>
        <v>8.670581001788463</v>
      </c>
      <c r="C56">
        <f>$H$3*$H$5*B56^$H$6</f>
        <v>0.58891700609809072</v>
      </c>
      <c r="D56">
        <f>$H$4*B56</f>
        <v>0.43352905008942316</v>
      </c>
      <c r="E56">
        <f t="shared" si="0"/>
        <v>0.14798852953206434</v>
      </c>
    </row>
    <row r="57" spans="1:5">
      <c r="A57">
        <v>55</v>
      </c>
      <c r="B57">
        <f>B56+E56</f>
        <v>8.8185695313205272</v>
      </c>
      <c r="C57">
        <f>$H$3*$H$5*B57^$H$6</f>
        <v>0.59392152785769692</v>
      </c>
      <c r="D57">
        <f>$H$4*B57</f>
        <v>0.44092847656602641</v>
      </c>
      <c r="E57">
        <f t="shared" si="0"/>
        <v>0.14570766789682904</v>
      </c>
    </row>
    <row r="58" spans="1:5">
      <c r="A58">
        <v>56</v>
      </c>
      <c r="B58">
        <f>B57+E57</f>
        <v>8.9642771992173564</v>
      </c>
      <c r="C58">
        <f>$H$3*$H$5*B58^$H$6</f>
        <v>0.59880805603189269</v>
      </c>
      <c r="D58">
        <f>$H$4*B58</f>
        <v>0.44821385996086782</v>
      </c>
      <c r="E58">
        <f t="shared" si="0"/>
        <v>0.14342304387716653</v>
      </c>
    </row>
    <row r="59" spans="1:5">
      <c r="A59">
        <v>57</v>
      </c>
      <c r="B59">
        <f>B58+E58</f>
        <v>9.1077002430945235</v>
      </c>
      <c r="C59">
        <f>$H$3*$H$5*B59^$H$6</f>
        <v>0.60357933175663081</v>
      </c>
      <c r="D59">
        <f>$H$4*B59</f>
        <v>0.45538501215472621</v>
      </c>
      <c r="E59">
        <f t="shared" si="0"/>
        <v>0.14113744723990915</v>
      </c>
    </row>
    <row r="60" spans="1:5">
      <c r="A60">
        <v>58</v>
      </c>
      <c r="B60">
        <f>B59+E59</f>
        <v>9.2488376903344331</v>
      </c>
      <c r="C60">
        <f>$H$3*$H$5*B60^$H$6</f>
        <v>0.60823803532283094</v>
      </c>
      <c r="D60">
        <f>$H$4*B60</f>
        <v>0.46244188451672169</v>
      </c>
      <c r="E60">
        <f t="shared" si="0"/>
        <v>0.13885347695819927</v>
      </c>
    </row>
    <row r="61" spans="1:5">
      <c r="A61">
        <v>59</v>
      </c>
      <c r="B61">
        <f>B60+E60</f>
        <v>9.3876911672926333</v>
      </c>
      <c r="C61">
        <f>$H$3*$H$5*B61^$H$6</f>
        <v>0.61278678730183589</v>
      </c>
      <c r="D61">
        <f>$H$4*B61</f>
        <v>0.46938455836463167</v>
      </c>
      <c r="E61">
        <f t="shared" si="0"/>
        <v>0.13657355136876592</v>
      </c>
    </row>
    <row r="62" spans="1:5">
      <c r="A62">
        <v>60</v>
      </c>
      <c r="B62">
        <f>B61+E61</f>
        <v>9.5242647186613993</v>
      </c>
      <c r="C62">
        <f>$H$3*$H$5*B62^$H$6</f>
        <v>0.61722814967113748</v>
      </c>
      <c r="D62">
        <f>$H$4*B62</f>
        <v>0.47621323593306997</v>
      </c>
      <c r="E62">
        <f t="shared" si="0"/>
        <v>0.13429991784577858</v>
      </c>
    </row>
    <row r="63" spans="1:5">
      <c r="A63">
        <v>61</v>
      </c>
      <c r="B63">
        <f>B62+E62</f>
        <v>9.6585646365071778</v>
      </c>
      <c r="C63">
        <f>$H$3*$H$5*B63^$H$6</f>
        <v>0.62156462693776837</v>
      </c>
      <c r="D63">
        <f>$H$4*B63</f>
        <v>0.48292823182535893</v>
      </c>
      <c r="E63">
        <f t="shared" si="0"/>
        <v>0.13203466201181852</v>
      </c>
    </row>
    <row r="64" spans="1:5">
      <c r="A64">
        <v>62</v>
      </c>
      <c r="B64">
        <f>B63+E63</f>
        <v>9.7905992985189965</v>
      </c>
      <c r="C64">
        <f>$H$3*$H$5*B64^$H$6</f>
        <v>0.62579866725709787</v>
      </c>
      <c r="D64">
        <f>$H$4*B64</f>
        <v>0.48952996492594986</v>
      </c>
      <c r="E64">
        <f t="shared" si="0"/>
        <v>0.12977971650585524</v>
      </c>
    </row>
    <row r="65" spans="1:5">
      <c r="A65">
        <v>63</v>
      </c>
      <c r="B65">
        <f>B64+E64</f>
        <v>9.9203790150248512</v>
      </c>
      <c r="C65">
        <f>$H$3*$H$5*B65^$H$6</f>
        <v>0.62993266354507615</v>
      </c>
      <c r="D65">
        <f>$H$4*B65</f>
        <v>0.49601895075124258</v>
      </c>
      <c r="E65">
        <f t="shared" si="0"/>
        <v>0.12753686932746053</v>
      </c>
    </row>
    <row r="66" spans="1:5">
      <c r="A66">
        <v>64</v>
      </c>
      <c r="B66">
        <f>B65+E65</f>
        <v>10.047915884352312</v>
      </c>
      <c r="C66">
        <f>$H$3*$H$5*B66^$H$6</f>
        <v>0.63396895458223546</v>
      </c>
      <c r="D66">
        <f>$H$4*B66</f>
        <v>0.5023957942176156</v>
      </c>
      <c r="E66">
        <f t="shared" si="0"/>
        <v>0.12530777177582844</v>
      </c>
    </row>
    <row r="67" spans="1:5">
      <c r="A67">
        <v>65</v>
      </c>
      <c r="B67">
        <f>B66+E66</f>
        <v>10.17322365612814</v>
      </c>
      <c r="C67">
        <f>$H$3*$H$5*B67^$H$6</f>
        <v>0.63790982610798963</v>
      </c>
      <c r="D67">
        <f>$H$4*B67</f>
        <v>0.50866118280640704</v>
      </c>
      <c r="E67">
        <f t="shared" si="0"/>
        <v>0.12309394600150722</v>
      </c>
    </row>
    <row r="68" spans="1:5">
      <c r="A68">
        <v>66</v>
      </c>
      <c r="B68">
        <f>B67+E67</f>
        <v>10.296317602129648</v>
      </c>
      <c r="C68">
        <f>$H$3*$H$5*B68^$H$6</f>
        <v>0.64175751190397923</v>
      </c>
      <c r="D68">
        <f>$H$4*B68</f>
        <v>0.51481588010648238</v>
      </c>
      <c r="E68">
        <f t="shared" ref="E68:E131" si="1">(C68-D68)/(1+$H$4)</f>
        <v>0.12089679218809223</v>
      </c>
    </row>
    <row r="69" spans="1:5">
      <c r="A69">
        <v>67</v>
      </c>
      <c r="B69">
        <f>B68+E68</f>
        <v>10.417214394317741</v>
      </c>
      <c r="C69">
        <f>$H$3*$H$5*B69^$H$6</f>
        <v>0.64551419486538775</v>
      </c>
      <c r="D69">
        <f>$H$4*B69</f>
        <v>0.5208607197158871</v>
      </c>
      <c r="E69">
        <f t="shared" si="1"/>
        <v>0.1187175953804768</v>
      </c>
    </row>
    <row r="70" spans="1:5">
      <c r="A70">
        <v>68</v>
      </c>
      <c r="B70">
        <f>B69+E69</f>
        <v>10.535931989698218</v>
      </c>
      <c r="C70">
        <f>$H$3*$H$5*B70^$H$6</f>
        <v>0.64918200805931825</v>
      </c>
      <c r="D70">
        <f>$H$4*B70</f>
        <v>0.52679659948491098</v>
      </c>
      <c r="E70">
        <f t="shared" si="1"/>
        <v>0.11655753197562597</v>
      </c>
    </row>
    <row r="71" spans="1:5">
      <c r="A71">
        <v>69</v>
      </c>
      <c r="B71">
        <f>B70+E70</f>
        <v>10.652489521673845</v>
      </c>
      <c r="C71">
        <f>$H$3*$H$5*B71^$H$6</f>
        <v>0.65276303576945427</v>
      </c>
      <c r="D71">
        <f>$H$4*B71</f>
        <v>0.53262447608369223</v>
      </c>
      <c r="E71">
        <f t="shared" si="1"/>
        <v>0.11441767589120193</v>
      </c>
    </row>
    <row r="72" spans="1:5">
      <c r="A72">
        <v>70</v>
      </c>
      <c r="B72">
        <f>B71+E71</f>
        <v>10.766907197565047</v>
      </c>
      <c r="C72">
        <f>$H$3*$H$5*B72^$H$6</f>
        <v>0.65625931452635544</v>
      </c>
      <c r="D72">
        <f>$H$4*B72</f>
        <v>0.53834535987825238</v>
      </c>
      <c r="E72">
        <f t="shared" si="1"/>
        <v>0.11229900442676481</v>
      </c>
    </row>
    <row r="73" spans="1:5">
      <c r="A73">
        <v>71</v>
      </c>
      <c r="B73">
        <f>B72+E72</f>
        <v>10.879206201991812</v>
      </c>
      <c r="C73">
        <f>$H$3*$H$5*B73^$H$6</f>
        <v>0.65967283412284949</v>
      </c>
      <c r="D73">
        <f>$H$4*B73</f>
        <v>0.54396031009959056</v>
      </c>
      <c r="E73">
        <f t="shared" si="1"/>
        <v>0.11020240383167516</v>
      </c>
    </row>
    <row r="74" spans="1:5">
      <c r="A74">
        <v>72</v>
      </c>
      <c r="B74">
        <f>B73+E73</f>
        <v>10.989408605823487</v>
      </c>
      <c r="C74">
        <f>$H$3*$H$5*B74^$H$6</f>
        <v>0.66300553861407485</v>
      </c>
      <c r="D74">
        <f>$H$4*B74</f>
        <v>0.54947043029117437</v>
      </c>
      <c r="E74">
        <f t="shared" si="1"/>
        <v>0.10812867459323855</v>
      </c>
    </row>
    <row r="75" spans="1:5">
      <c r="A75">
        <v>73</v>
      </c>
      <c r="B75">
        <f>B74+E74</f>
        <v>11.097537280416725</v>
      </c>
      <c r="C75">
        <f>$H$3*$H$5*B75^$H$6</f>
        <v>0.66625932730181647</v>
      </c>
      <c r="D75">
        <f>$H$4*B75</f>
        <v>0.55487686402083625</v>
      </c>
      <c r="E75">
        <f t="shared" si="1"/>
        <v>0.1060785364580764</v>
      </c>
    </row>
    <row r="76" spans="1:5">
      <c r="A76">
        <v>74</v>
      </c>
      <c r="B76">
        <f>B75+E75</f>
        <v>11.203615816874802</v>
      </c>
      <c r="C76">
        <f>$H$3*$H$5*B76^$H$6</f>
        <v>0.66943605570285214</v>
      </c>
      <c r="D76">
        <f>$H$4*B76</f>
        <v>0.56018079084374006</v>
      </c>
      <c r="E76">
        <f t="shared" si="1"/>
        <v>0.10405263319915435</v>
      </c>
    </row>
    <row r="77" spans="1:5">
      <c r="A77">
        <v>75</v>
      </c>
      <c r="B77">
        <f>B76+E76</f>
        <v>11.307668450073956</v>
      </c>
      <c r="C77">
        <f>$H$3*$H$5*B77^$H$6</f>
        <v>0.67253753650109249</v>
      </c>
      <c r="D77">
        <f>$H$4*B77</f>
        <v>0.56538342250369789</v>
      </c>
      <c r="E77">
        <f t="shared" si="1"/>
        <v>0.10205153714037581</v>
      </c>
    </row>
    <row r="78" spans="1:5">
      <c r="A78">
        <v>76</v>
      </c>
      <c r="B78">
        <f>B77+E77</f>
        <v>11.409719987214332</v>
      </c>
      <c r="C78">
        <f>$H$3*$H$5*B78^$H$6</f>
        <v>0.67556554048335926</v>
      </c>
      <c r="D78">
        <f>$H$4*B78</f>
        <v>0.57048599936071664</v>
      </c>
      <c r="E78">
        <f t="shared" si="1"/>
        <v>0.10007575345013582</v>
      </c>
    </row>
    <row r="79" spans="1:5">
      <c r="A79">
        <v>77</v>
      </c>
      <c r="B79">
        <f>B78+E78</f>
        <v>11.509795740664469</v>
      </c>
      <c r="C79">
        <f>$H$3*$H$5*B79^$H$6</f>
        <v>0.67852179745869545</v>
      </c>
      <c r="D79">
        <f>$H$4*B79</f>
        <v>0.57548978703322351</v>
      </c>
      <c r="E79">
        <f t="shared" si="1"/>
        <v>9.8125724214735185E-2</v>
      </c>
    </row>
    <row r="80" spans="1:5">
      <c r="A80">
        <v>78</v>
      </c>
      <c r="B80">
        <f>B79+E79</f>
        <v>11.607921464879205</v>
      </c>
      <c r="C80">
        <f>$H$3*$H$5*B80^$H$6</f>
        <v>0.68140799716114886</v>
      </c>
      <c r="D80">
        <f>$H$4*B80</f>
        <v>0.58039607324396025</v>
      </c>
      <c r="E80">
        <f t="shared" si="1"/>
        <v>9.6201832302084386E-2</v>
      </c>
    </row>
    <row r="81" spans="1:5">
      <c r="A81">
        <v>79</v>
      </c>
      <c r="B81">
        <f>B80+E80</f>
        <v>11.704123297181289</v>
      </c>
      <c r="C81">
        <f>$H$3*$H$5*B81^$H$6</f>
        <v>0.68422579013601315</v>
      </c>
      <c r="D81">
        <f>$H$4*B81</f>
        <v>0.5852061648590644</v>
      </c>
      <c r="E81">
        <f t="shared" si="1"/>
        <v>9.4304405025665464E-2</v>
      </c>
    </row>
    <row r="82" spans="1:5">
      <c r="A82">
        <v>80</v>
      </c>
      <c r="B82">
        <f>B81+E81</f>
        <v>11.798427702206954</v>
      </c>
      <c r="C82">
        <f>$H$3*$H$5*B82^$H$6</f>
        <v>0.68697678860954126</v>
      </c>
      <c r="D82">
        <f>$H$4*B82</f>
        <v>0.58992138511034775</v>
      </c>
      <c r="E82">
        <f t="shared" si="1"/>
        <v>9.2433717618279523E-2</v>
      </c>
    </row>
    <row r="83" spans="1:5">
      <c r="A83">
        <v>81</v>
      </c>
      <c r="B83">
        <f>B82+E82</f>
        <v>11.890861419825233</v>
      </c>
      <c r="C83">
        <f>$H$3*$H$5*B83^$H$6</f>
        <v>0.68966256734218179</v>
      </c>
      <c r="D83">
        <f>$H$4*B83</f>
        <v>0.59454307099126169</v>
      </c>
      <c r="E83">
        <f t="shared" si="1"/>
        <v>9.0589996524685801E-2</v>
      </c>
    </row>
    <row r="84" spans="1:5">
      <c r="A84">
        <v>82</v>
      </c>
      <c r="B84">
        <f>B83+E83</f>
        <v>11.98145141634992</v>
      </c>
      <c r="C84">
        <f>$H$3*$H$5*B84^$H$6</f>
        <v>0.69228466446541836</v>
      </c>
      <c r="D84">
        <f>$H$4*B84</f>
        <v>0.59907257081749599</v>
      </c>
      <c r="E84">
        <f t="shared" si="1"/>
        <v>8.8773422521830833E-2</v>
      </c>
    </row>
    <row r="85" spans="1:5">
      <c r="A85">
        <v>83</v>
      </c>
      <c r="B85">
        <f>B84+E84</f>
        <v>12.07022483887175</v>
      </c>
      <c r="C85">
        <f>$H$3*$H$5*B85^$H$6</f>
        <v>0.69484458230230883</v>
      </c>
      <c r="D85">
        <f>$H$4*B85</f>
        <v>0.60351124194358752</v>
      </c>
      <c r="E85">
        <f t="shared" si="1"/>
        <v>8.698413367497268E-2</v>
      </c>
    </row>
    <row r="86" spans="1:5">
      <c r="A86">
        <v>84</v>
      </c>
      <c r="B86">
        <f>B85+E85</f>
        <v>12.157208972546723</v>
      </c>
      <c r="C86">
        <f>$H$3*$H$5*B86^$H$6</f>
        <v>0.69734378817185216</v>
      </c>
      <c r="D86">
        <f>$H$4*B86</f>
        <v>0.60786044862733624</v>
      </c>
      <c r="E86">
        <f t="shared" si="1"/>
        <v>8.5222228137634207E-2</v>
      </c>
    </row>
    <row r="87" spans="1:5">
      <c r="A87">
        <v>85</v>
      </c>
      <c r="B87">
        <f>B86+E86</f>
        <v>12.242431200684358</v>
      </c>
      <c r="C87">
        <f>$H$3*$H$5*B87^$H$6</f>
        <v>0.69978371517732141</v>
      </c>
      <c r="D87">
        <f>$H$4*B87</f>
        <v>0.61212156003421792</v>
      </c>
      <c r="E87">
        <f t="shared" si="1"/>
        <v>8.3487766802955707E-2</v>
      </c>
    </row>
    <row r="88" spans="1:5">
      <c r="A88">
        <v>86</v>
      </c>
      <c r="B88">
        <f>B87+E87</f>
        <v>12.325918967487313</v>
      </c>
      <c r="C88">
        <f>$H$3*$H$5*B88^$H$6</f>
        <v>0.70216576297872324</v>
      </c>
      <c r="D88">
        <f>$H$4*B88</f>
        <v>0.61629594837436574</v>
      </c>
      <c r="E88">
        <f t="shared" si="1"/>
        <v>8.1780775813673809E-2</v>
      </c>
    </row>
    <row r="89" spans="1:5">
      <c r="A89">
        <v>87</v>
      </c>
      <c r="B89">
        <f>B88+E88</f>
        <v>12.407699743300986</v>
      </c>
      <c r="C89">
        <f>$H$3*$H$5*B89^$H$6</f>
        <v>0.70449129854955594</v>
      </c>
      <c r="D89">
        <f>$H$4*B89</f>
        <v>0.62038498716504931</v>
      </c>
      <c r="E89">
        <f t="shared" si="1"/>
        <v>8.0101248937625366E-2</v>
      </c>
    </row>
    <row r="90" spans="1:5">
      <c r="A90">
        <v>88</v>
      </c>
      <c r="B90">
        <f>B89+E89</f>
        <v>12.487800992238611</v>
      </c>
      <c r="C90">
        <f>$H$3*$H$5*B90^$H$6</f>
        <v>0.70676165691804793</v>
      </c>
      <c r="D90">
        <f>$H$4*B90</f>
        <v>0.62439004961193056</v>
      </c>
      <c r="E90">
        <f t="shared" si="1"/>
        <v>7.8449149815349867E-2</v>
      </c>
    </row>
    <row r="91" spans="1:5">
      <c r="A91">
        <v>89</v>
      </c>
      <c r="B91">
        <f>B90+E90</f>
        <v>12.566250142053962</v>
      </c>
      <c r="C91">
        <f>$H$3*$H$5*B91^$H$6</f>
        <v>0.70897814189307595</v>
      </c>
      <c r="D91">
        <f>$H$4*B91</f>
        <v>0.62831250710269815</v>
      </c>
      <c r="E91">
        <f t="shared" si="1"/>
        <v>7.68244140860741E-2</v>
      </c>
    </row>
    <row r="92" spans="1:5">
      <c r="A92">
        <v>90</v>
      </c>
      <c r="B92">
        <f>B91+E91</f>
        <v>12.643074556140036</v>
      </c>
      <c r="C92">
        <f>$H$3*$H$5*B92^$H$6</f>
        <v>0.71114202677496252</v>
      </c>
      <c r="D92">
        <f>$H$4*B92</f>
        <v>0.63215372780700185</v>
      </c>
      <c r="E92">
        <f t="shared" si="1"/>
        <v>7.5226951398057781E-2</v>
      </c>
    </row>
    <row r="93" spans="1:5">
      <c r="A93">
        <v>91</v>
      </c>
      <c r="B93">
        <f>B92+E92</f>
        <v>12.718301507538094</v>
      </c>
      <c r="C93">
        <f>$H$3*$H$5*B93^$H$6</f>
        <v>0.71325455505136715</v>
      </c>
      <c r="D93">
        <f>$H$4*B93</f>
        <v>0.63591507537690473</v>
      </c>
      <c r="E93">
        <f t="shared" si="1"/>
        <v>7.3656647309011822E-2</v>
      </c>
    </row>
    <row r="94" spans="1:5">
      <c r="A94">
        <v>92</v>
      </c>
      <c r="B94">
        <f>B93+E93</f>
        <v>12.791958154847105</v>
      </c>
      <c r="C94">
        <f>$H$3*$H$5*B94^$H$6</f>
        <v>0.71531694107848742</v>
      </c>
      <c r="D94">
        <f>$H$4*B94</f>
        <v>0.63959790774235525</v>
      </c>
      <c r="E94">
        <f t="shared" si="1"/>
        <v>7.2113365082030631E-2</v>
      </c>
    </row>
    <row r="95" spans="1:5">
      <c r="A95">
        <v>93</v>
      </c>
      <c r="B95">
        <f>B94+E94</f>
        <v>12.864071519929135</v>
      </c>
      <c r="C95">
        <f>$H$3*$H$5*B95^$H$6</f>
        <v>0.71733037074779249</v>
      </c>
      <c r="D95">
        <f>$H$4*B95</f>
        <v>0.64320357599645683</v>
      </c>
      <c r="E95">
        <f t="shared" si="1"/>
        <v>7.0596947382224426E-2</v>
      </c>
    </row>
    <row r="96" spans="1:5">
      <c r="A96">
        <v>94</v>
      </c>
      <c r="B96">
        <f>B95+E95</f>
        <v>12.93466846731136</v>
      </c>
      <c r="C96">
        <f>$H$3*$H$5*B96^$H$6</f>
        <v>0.71929600213851774</v>
      </c>
      <c r="D96">
        <f>$H$4*B96</f>
        <v>0.64673342336556805</v>
      </c>
      <c r="E96">
        <f t="shared" si="1"/>
        <v>6.9107217878999705E-2</v>
      </c>
    </row>
    <row r="97" spans="1:5">
      <c r="A97">
        <v>95</v>
      </c>
      <c r="B97">
        <f>B96+E96</f>
        <v>13.003775685190359</v>
      </c>
      <c r="C97">
        <f>$H$3*$H$5*B97^$H$6</f>
        <v>0.72121496615614855</v>
      </c>
      <c r="D97">
        <f>$H$4*B97</f>
        <v>0.65018878425951798</v>
      </c>
      <c r="E97">
        <f t="shared" si="1"/>
        <v>6.7643982758695778E-2</v>
      </c>
    </row>
    <row r="98" spans="1:5">
      <c r="A98">
        <v>96</v>
      </c>
      <c r="B98">
        <f>B97+E97</f>
        <v>13.071419667949055</v>
      </c>
      <c r="C98">
        <f>$H$3*$H$5*B98^$H$6</f>
        <v>0.72308836715712843</v>
      </c>
      <c r="D98">
        <f>$H$4*B98</f>
        <v>0.65357098339745279</v>
      </c>
      <c r="E98">
        <f t="shared" si="1"/>
        <v>6.6207032152072035E-2</v>
      </c>
    </row>
    <row r="99" spans="1:5">
      <c r="A99">
        <v>97</v>
      </c>
      <c r="B99">
        <f>B98+E98</f>
        <v>13.137626700101126</v>
      </c>
      <c r="C99">
        <f>$H$3*$H$5*B99^$H$6</f>
        <v>0.72491728356002461</v>
      </c>
      <c r="D99">
        <f>$H$4*B99</f>
        <v>0.65688133500505641</v>
      </c>
      <c r="E99">
        <f t="shared" si="1"/>
        <v>6.4796141480922081E-2</v>
      </c>
    </row>
    <row r="100" spans="1:5">
      <c r="A100">
        <v>98</v>
      </c>
      <c r="B100">
        <f>B99+E99</f>
        <v>13.202422841582049</v>
      </c>
      <c r="C100">
        <f>$H$3*$H$5*B100^$H$6</f>
        <v>0.72670276844338633</v>
      </c>
      <c r="D100">
        <f>$H$4*B100</f>
        <v>0.66012114207910244</v>
      </c>
      <c r="E100">
        <f t="shared" si="1"/>
        <v>6.3411072727889414E-2</v>
      </c>
    </row>
    <row r="101" spans="1:5">
      <c r="A101">
        <v>99</v>
      </c>
      <c r="B101">
        <f>B100+E100</f>
        <v>13.265833914309939</v>
      </c>
      <c r="C101">
        <f>$H$3*$H$5*B101^$H$6</f>
        <v>0.72844585013053487</v>
      </c>
      <c r="D101">
        <f>$H$4*B101</f>
        <v>0.66329169571549695</v>
      </c>
      <c r="E101">
        <f t="shared" si="1"/>
        <v>6.2051575633369438E-2</v>
      </c>
    </row>
    <row r="102" spans="1:5">
      <c r="A102">
        <v>100</v>
      </c>
      <c r="B102">
        <f>B101+E101</f>
        <v>13.327885489943307</v>
      </c>
      <c r="C102">
        <f>$H$3*$H$5*B102^$H$6</f>
        <v>0.73014753276151823</v>
      </c>
      <c r="D102">
        <f>$H$4*B102</f>
        <v>0.66639427449716537</v>
      </c>
      <c r="E102">
        <f t="shared" si="1"/>
        <v>6.0717388823193191E-2</v>
      </c>
    </row>
    <row r="103" spans="1:5">
      <c r="A103">
        <v>101</v>
      </c>
      <c r="B103">
        <f>B102+E102</f>
        <v>13.3886028787665</v>
      </c>
      <c r="C103">
        <f>$H$3*$H$5*B103^$H$6</f>
        <v>0.73180879685247024</v>
      </c>
      <c r="D103">
        <f>$H$4*B103</f>
        <v>0.66943014393832501</v>
      </c>
      <c r="E103">
        <f t="shared" si="1"/>
        <v>5.9408240870614512E-2</v>
      </c>
    </row>
    <row r="104" spans="1:5">
      <c r="A104">
        <v>102</v>
      </c>
      <c r="B104">
        <f>B103+E103</f>
        <v>13.448011119637115</v>
      </c>
      <c r="C104">
        <f>$H$3*$H$5*B104^$H$6</f>
        <v>0.73343059984260595</v>
      </c>
      <c r="D104">
        <f>$H$4*B104</f>
        <v>0.67240055598185577</v>
      </c>
      <c r="E104">
        <f t="shared" si="1"/>
        <v>5.8123851295952544E-2</v>
      </c>
    </row>
    <row r="105" spans="1:5">
      <c r="A105">
        <v>103</v>
      </c>
      <c r="B105">
        <f>B104+E104</f>
        <v>13.506134970933068</v>
      </c>
      <c r="C105">
        <f>$H$3*$H$5*B105^$H$6</f>
        <v>0.73501387662908979</v>
      </c>
      <c r="D105">
        <f>$H$4*B105</f>
        <v>0.67530674854665351</v>
      </c>
      <c r="E105">
        <f t="shared" si="1"/>
        <v>5.6863931507082167E-2</v>
      </c>
    </row>
    <row r="106" spans="1:5">
      <c r="A106">
        <v>104</v>
      </c>
      <c r="B106">
        <f>B105+E105</f>
        <v>13.562998902440151</v>
      </c>
      <c r="C106">
        <f>$H$3*$H$5*B106^$H$6</f>
        <v>0.73655954009000935</v>
      </c>
      <c r="D106">
        <f>$H$4*B106</f>
        <v>0.67814994512200766</v>
      </c>
      <c r="E106">
        <f t="shared" si="1"/>
        <v>5.5628185683811129E-2</v>
      </c>
    </row>
    <row r="107" spans="1:5">
      <c r="A107">
        <v>105</v>
      </c>
      <c r="B107">
        <f>B106+E106</f>
        <v>13.618627088123963</v>
      </c>
      <c r="C107">
        <f>$H$3*$H$5*B107^$H$6</f>
        <v>0.73806848159568406</v>
      </c>
      <c r="D107">
        <f>$H$4*B107</f>
        <v>0.68093135440619823</v>
      </c>
      <c r="E107">
        <f t="shared" si="1"/>
        <v>5.4416311609034117E-2</v>
      </c>
    </row>
    <row r="108" spans="1:5">
      <c r="A108">
        <v>106</v>
      </c>
      <c r="B108">
        <f>B107+E107</f>
        <v>13.673043399732997</v>
      </c>
      <c r="C108">
        <f>$H$3*$H$5*B108^$H$6</f>
        <v>0.73954157150853927</v>
      </c>
      <c r="D108">
        <f>$H$4*B108</f>
        <v>0.6836521699866499</v>
      </c>
      <c r="E108">
        <f t="shared" si="1"/>
        <v>5.3228001449418444E-2</v>
      </c>
    </row>
    <row r="109" spans="1:5">
      <c r="A109">
        <v>107</v>
      </c>
      <c r="B109">
        <f>B108+E108</f>
        <v>13.726271401182416</v>
      </c>
      <c r="C109">
        <f>$H$3*$H$5*B109^$H$6</f>
        <v>0.74097965967177304</v>
      </c>
      <c r="D109">
        <f>$H$4*B109</f>
        <v>0.68631357005912086</v>
      </c>
      <c r="E109">
        <f t="shared" si="1"/>
        <v>5.2062942488240171E-2</v>
      </c>
    </row>
    <row r="110" spans="1:5">
      <c r="A110">
        <v>108</v>
      </c>
      <c r="B110">
        <f>B109+E109</f>
        <v>13.778334343670656</v>
      </c>
      <c r="C110">
        <f>$H$3*$H$5*B110^$H$6</f>
        <v>0.74238357588703852</v>
      </c>
      <c r="D110">
        <f>$H$4*B110</f>
        <v>0.68891671718353287</v>
      </c>
      <c r="E110">
        <f t="shared" si="1"/>
        <v>5.0920817812862521E-2</v>
      </c>
    </row>
    <row r="111" spans="1:5">
      <c r="A111">
        <v>109</v>
      </c>
      <c r="B111">
        <f>B110+E110</f>
        <v>13.829255161483518</v>
      </c>
      <c r="C111">
        <f>$H$3*$H$5*B111^$H$6</f>
        <v>0.74375413038136529</v>
      </c>
      <c r="D111">
        <f>$H$4*B111</f>
        <v>0.6914627580741759</v>
      </c>
      <c r="E111">
        <f t="shared" si="1"/>
        <v>4.9801306959227985E-2</v>
      </c>
    </row>
    <row r="112" spans="1:5">
      <c r="A112">
        <v>110</v>
      </c>
      <c r="B112">
        <f>B111+E111</f>
        <v>13.879056468442746</v>
      </c>
      <c r="C112">
        <f>$H$3*$H$5*B112^$H$6</f>
        <v>0.7450921142635385</v>
      </c>
      <c r="D112">
        <f>$H$4*B112</f>
        <v>0.69395282342213738</v>
      </c>
      <c r="E112">
        <f t="shared" si="1"/>
        <v>4.870408651562011E-2</v>
      </c>
    </row>
    <row r="113" spans="1:5">
      <c r="A113">
        <v>111</v>
      </c>
      <c r="B113">
        <f>B112+E112</f>
        <v>13.927760554958367</v>
      </c>
      <c r="C113">
        <f>$H$3*$H$5*B113^$H$6</f>
        <v>0.74639829997015317</v>
      </c>
      <c r="D113">
        <f>$H$4*B113</f>
        <v>0.69638802774791841</v>
      </c>
      <c r="E113">
        <f t="shared" si="1"/>
        <v>4.762883068784262E-2</v>
      </c>
    </row>
    <row r="114" spans="1:5">
      <c r="A114">
        <v>112</v>
      </c>
      <c r="B114">
        <f>B113+E113</f>
        <v>13.97538938564621</v>
      </c>
      <c r="C114">
        <f>$H$3*$H$5*B114^$H$6</f>
        <v>0.74767344170155492</v>
      </c>
      <c r="D114">
        <f>$H$4*B114</f>
        <v>0.69876946928231054</v>
      </c>
      <c r="E114">
        <f t="shared" si="1"/>
        <v>4.6575211827851785E-2</v>
      </c>
    </row>
    <row r="115" spans="1:5">
      <c r="A115">
        <v>113</v>
      </c>
      <c r="B115">
        <f>B114+E114</f>
        <v>14.021964597474062</v>
      </c>
      <c r="C115">
        <f>$H$3*$H$5*B115^$H$6</f>
        <v>0.74891827584788084</v>
      </c>
      <c r="D115">
        <f>$H$4*B115</f>
        <v>0.70109822987370318</v>
      </c>
      <c r="E115">
        <f t="shared" si="1"/>
        <v>4.5542900927788246E-2</v>
      </c>
    </row>
    <row r="116" spans="1:5">
      <c r="A116">
        <v>114</v>
      </c>
      <c r="B116">
        <f>B115+E115</f>
        <v>14.06750749840185</v>
      </c>
      <c r="C116">
        <f>$H$3*$H$5*B116^$H$6</f>
        <v>0.75013352140540557</v>
      </c>
      <c r="D116">
        <f>$H$4*B116</f>
        <v>0.70337537492009261</v>
      </c>
      <c r="E116">
        <f t="shared" si="1"/>
        <v>4.4531568081250431E-2</v>
      </c>
    </row>
    <row r="117" spans="1:5">
      <c r="A117">
        <v>115</v>
      </c>
      <c r="B117">
        <f>B116+E116</f>
        <v>14.112039066483101</v>
      </c>
      <c r="C117">
        <f>$H$3*$H$5*B117^$H$6</f>
        <v>0.75131988038339836</v>
      </c>
      <c r="D117">
        <f>$H$4*B117</f>
        <v>0.7056019533241551</v>
      </c>
      <c r="E117">
        <f t="shared" si="1"/>
        <v>4.3540882913565018E-2</v>
      </c>
    </row>
    <row r="118" spans="1:5">
      <c r="A118">
        <v>116</v>
      </c>
      <c r="B118">
        <f>B117+E117</f>
        <v>14.155579949396666</v>
      </c>
      <c r="C118">
        <f>$H$3*$H$5*B118^$H$6</f>
        <v>0.75247803820169179</v>
      </c>
      <c r="D118">
        <f>$H$4*B118</f>
        <v>0.7077789974698333</v>
      </c>
      <c r="E118">
        <f t="shared" si="1"/>
        <v>4.2570514982722366E-2</v>
      </c>
    </row>
    <row r="119" spans="1:5">
      <c r="A119">
        <v>117</v>
      </c>
      <c r="B119">
        <f>B118+E118</f>
        <v>14.198150464379388</v>
      </c>
      <c r="C119">
        <f>$H$3*$H$5*B119^$H$6</f>
        <v>0.75360866407915961</v>
      </c>
      <c r="D119">
        <f>$H$4*B119</f>
        <v>0.70990752321896944</v>
      </c>
      <c r="E119">
        <f t="shared" si="1"/>
        <v>4.1620134152562063E-2</v>
      </c>
    </row>
    <row r="120" spans="1:5">
      <c r="A120">
        <v>118</v>
      </c>
      <c r="B120">
        <f>B119+E119</f>
        <v>14.239770598531951</v>
      </c>
      <c r="C120">
        <f>$H$3*$H$5*B120^$H$6</f>
        <v>0.75471241141329992</v>
      </c>
      <c r="D120">
        <f>$H$4*B120</f>
        <v>0.71198852992659756</v>
      </c>
      <c r="E120">
        <f t="shared" si="1"/>
        <v>4.0689410939716536E-2</v>
      </c>
    </row>
    <row r="121" spans="1:5">
      <c r="A121">
        <v>119</v>
      </c>
      <c r="B121">
        <f>B120+E120</f>
        <v>14.280460009471668</v>
      </c>
      <c r="C121">
        <f>$H$3*$H$5*B121^$H$6</f>
        <v>0.7557899181511134</v>
      </c>
      <c r="D121">
        <f>$H$4*B121</f>
        <v>0.71402300047358347</v>
      </c>
      <c r="E121">
        <f t="shared" si="1"/>
        <v>3.9778016835742794E-2</v>
      </c>
    </row>
    <row r="122" spans="1:5">
      <c r="A122">
        <v>120</v>
      </c>
      <c r="B122">
        <f>B121+E121</f>
        <v>14.320238026307411</v>
      </c>
      <c r="C122">
        <f>$H$3*$H$5*B122^$H$6</f>
        <v>0.75684180715146576</v>
      </c>
      <c r="D122">
        <f>$H$4*B122</f>
        <v>0.71601190131537062</v>
      </c>
      <c r="E122">
        <f t="shared" si="1"/>
        <v>3.8885624605804893E-2</v>
      </c>
    </row>
    <row r="123" spans="1:5">
      <c r="A123">
        <v>121</v>
      </c>
      <c r="B123">
        <f>B122+E122</f>
        <v>14.359123650913215</v>
      </c>
      <c r="C123">
        <f>$H$3*$H$5*B123^$H$6</f>
        <v>0.75786868653911854</v>
      </c>
      <c r="D123">
        <f>$H$4*B123</f>
        <v>0.71795618254566085</v>
      </c>
      <c r="E123">
        <f t="shared" si="1"/>
        <v>3.8011908565197802E-2</v>
      </c>
    </row>
    <row r="124" spans="1:5">
      <c r="A124">
        <v>122</v>
      </c>
      <c r="B124">
        <f>B123+E123</f>
        <v>14.397135559478413</v>
      </c>
      <c r="C124">
        <f>$H$3*$H$5*B124^$H$6</f>
        <v>0.75887115005061068</v>
      </c>
      <c r="D124">
        <f>$H$4*B124</f>
        <v>0.71985677797392067</v>
      </c>
      <c r="E124">
        <f t="shared" si="1"/>
        <v>3.7156544834942865E-2</v>
      </c>
    </row>
    <row r="125" spans="1:5">
      <c r="A125">
        <v>123</v>
      </c>
      <c r="B125">
        <f>B124+E124</f>
        <v>14.434292104313355</v>
      </c>
      <c r="C125">
        <f>$H$3*$H$5*B125^$H$6</f>
        <v>0.75984977737216863</v>
      </c>
      <c r="D125">
        <f>$H$4*B125</f>
        <v>0.72171460521566777</v>
      </c>
      <c r="E125">
        <f t="shared" si="1"/>
        <v>3.6319211577619866E-2</v>
      </c>
    </row>
    <row r="126" spans="1:5">
      <c r="A126">
        <v>124</v>
      </c>
      <c r="B126">
        <f>B125+E125</f>
        <v>14.470611315890975</v>
      </c>
      <c r="C126">
        <f>$H$3*$H$5*B126^$H$6</f>
        <v>0.76080513446981879</v>
      </c>
      <c r="D126">
        <f>$H$4*B126</f>
        <v>0.72353056579454877</v>
      </c>
      <c r="E126">
        <f t="shared" si="1"/>
        <v>3.5499589214542868E-2</v>
      </c>
    </row>
    <row r="127" spans="1:5">
      <c r="A127">
        <v>125</v>
      </c>
      <c r="B127">
        <f>B126+E126</f>
        <v>14.506110905105519</v>
      </c>
      <c r="C127">
        <f>$H$3*$H$5*B127^$H$6</f>
        <v>0.76173777391187636</v>
      </c>
      <c r="D127">
        <f>$H$4*B127</f>
        <v>0.72530554525527602</v>
      </c>
      <c r="E127">
        <f t="shared" si="1"/>
        <v>3.4697360625333656E-2</v>
      </c>
    </row>
    <row r="128" spans="1:5">
      <c r="A128">
        <v>126</v>
      </c>
      <c r="B128">
        <f>B127+E127</f>
        <v>14.540808265730853</v>
      </c>
      <c r="C128">
        <f>$H$3*$H$5*B128^$H$6</f>
        <v>0.76264823518397673</v>
      </c>
      <c r="D128">
        <f>$H$4*B128</f>
        <v>0.72704041328654267</v>
      </c>
      <c r="E128">
        <f t="shared" si="1"/>
        <v>3.3912211330889577E-2</v>
      </c>
    </row>
    <row r="129" spans="1:5">
      <c r="A129">
        <v>127</v>
      </c>
      <c r="B129">
        <f>B128+E128</f>
        <v>14.574720477061742</v>
      </c>
      <c r="C129">
        <f>$H$3*$H$5*B129^$H$6</f>
        <v>0.76353704499681596</v>
      </c>
      <c r="D129">
        <f>$H$4*B129</f>
        <v>0.72873602385308711</v>
      </c>
      <c r="E129">
        <f t="shared" si="1"/>
        <v>3.3143829660694138E-2</v>
      </c>
    </row>
    <row r="130" spans="1:5">
      <c r="A130">
        <v>128</v>
      </c>
      <c r="B130">
        <f>B129+E129</f>
        <v>14.607864306722437</v>
      </c>
      <c r="C130">
        <f>$H$3*$H$5*B130^$H$6</f>
        <v>0.76440471758676209</v>
      </c>
      <c r="D130">
        <f>$H$4*B130</f>
        <v>0.73039321533612189</v>
      </c>
      <c r="E130">
        <f t="shared" si="1"/>
        <v>3.2391906905371623E-2</v>
      </c>
    </row>
    <row r="131" spans="1:5">
      <c r="A131">
        <v>129</v>
      </c>
      <c r="B131">
        <f>B130+E130</f>
        <v>14.640256213627808</v>
      </c>
      <c r="C131">
        <f>$H$3*$H$5*B131^$H$6</f>
        <v>0.76525175500949516</v>
      </c>
      <c r="D131">
        <f>$H$4*B131</f>
        <v>0.73201281068139046</v>
      </c>
      <c r="E131">
        <f t="shared" si="1"/>
        <v>3.165613745533781E-2</v>
      </c>
    </row>
    <row r="132" spans="1:5">
      <c r="A132">
        <v>130</v>
      </c>
      <c r="B132">
        <f>B131+E131</f>
        <v>14.671912351083146</v>
      </c>
      <c r="C132">
        <f>$H$3*$H$5*B132^$H$6</f>
        <v>0.76607864742683296</v>
      </c>
      <c r="D132">
        <f>$H$4*B132</f>
        <v>0.73359561755415736</v>
      </c>
      <c r="E132">
        <f t="shared" ref="E132:E195" si="2">(C132-D132)/(1+$H$4)</f>
        <v>3.0936218926357707E-2</v>
      </c>
    </row>
    <row r="133" spans="1:5">
      <c r="A133">
        <v>131</v>
      </c>
      <c r="B133">
        <f>B132+E132</f>
        <v>14.702848570009504</v>
      </c>
      <c r="C133">
        <f>$H$3*$H$5*B133^$H$6</f>
        <v>0.76688587338689462</v>
      </c>
      <c r="D133">
        <f>$H$4*B133</f>
        <v>0.73514242850047529</v>
      </c>
      <c r="E133">
        <f t="shared" si="2"/>
        <v>3.0231852272780319E-2</v>
      </c>
    </row>
    <row r="134" spans="1:5">
      <c r="A134">
        <v>132</v>
      </c>
      <c r="B134">
        <f>B133+E133</f>
        <v>14.733080422282285</v>
      </c>
      <c r="C134">
        <f>$H$3*$H$5*B134^$H$6</f>
        <v>0.76767390009775083</v>
      </c>
      <c r="D134">
        <f>$H$4*B134</f>
        <v>0.73665402111411427</v>
      </c>
      <c r="E134">
        <f t="shared" si="2"/>
        <v>2.9542741889177677E-2</v>
      </c>
    </row>
    <row r="135" spans="1:5">
      <c r="A135">
        <v>133</v>
      </c>
      <c r="B135">
        <f>B134+E134</f>
        <v>14.762623164171462</v>
      </c>
      <c r="C135">
        <f>$H$3*$H$5*B135^$H$6</f>
        <v>0.76844318369470788</v>
      </c>
      <c r="D135">
        <f>$H$4*B135</f>
        <v>0.73813115820857311</v>
      </c>
      <c r="E135">
        <f t="shared" si="2"/>
        <v>2.8868595701080725E-2</v>
      </c>
    </row>
    <row r="136" spans="1:5">
      <c r="A136">
        <v>134</v>
      </c>
      <c r="B136">
        <f>B135+E135</f>
        <v>14.791491759872542</v>
      </c>
      <c r="C136">
        <f>$H$3*$H$5*B136^$H$6</f>
        <v>0.76919416950136965</v>
      </c>
      <c r="D136">
        <f>$H$4*B136</f>
        <v>0.73957458799362719</v>
      </c>
      <c r="E136">
        <f t="shared" si="2"/>
        <v>2.8209125245469015E-2</v>
      </c>
    </row>
    <row r="137" spans="1:5">
      <c r="A137">
        <v>135</v>
      </c>
      <c r="B137">
        <f>B136+E136</f>
        <v>14.819700885118012</v>
      </c>
      <c r="C137">
        <f>$H$3*$H$5*B137^$H$6</f>
        <v>0.76992729228461609</v>
      </c>
      <c r="D137">
        <f>$H$4*B137</f>
        <v>0.74098504425590062</v>
      </c>
      <c r="E137">
        <f t="shared" si="2"/>
        <v>2.7564045741633788E-2</v>
      </c>
    </row>
    <row r="138" spans="1:5">
      <c r="A138">
        <v>136</v>
      </c>
      <c r="B138">
        <f>B137+E137</f>
        <v>14.847264930859646</v>
      </c>
      <c r="C138">
        <f>$H$3*$H$5*B138^$H$6</f>
        <v>0.77064297650363744</v>
      </c>
      <c r="D138">
        <f>$H$4*B138</f>
        <v>0.74236324654298236</v>
      </c>
      <c r="E138">
        <f t="shared" si="2"/>
        <v>2.6933076153004842E-2</v>
      </c>
    </row>
    <row r="139" spans="1:5">
      <c r="A139">
        <v>137</v>
      </c>
      <c r="B139">
        <f>B138+E138</f>
        <v>14.874198007012652</v>
      </c>
      <c r="C139">
        <f>$H$3*$H$5*B139^$H$6</f>
        <v>0.77134163655315935</v>
      </c>
      <c r="D139">
        <f>$H$4*B139</f>
        <v>0.74370990035063267</v>
      </c>
      <c r="E139">
        <f t="shared" si="2"/>
        <v>2.6315939240501598E-2</v>
      </c>
    </row>
    <row r="140" spans="1:5">
      <c r="A140">
        <v>138</v>
      </c>
      <c r="B140">
        <f>B139+E139</f>
        <v>14.900513946253152</v>
      </c>
      <c r="C140">
        <f>$H$3*$H$5*B140^$H$6</f>
        <v>0.77202367700098817</v>
      </c>
      <c r="D140">
        <f>$H$4*B140</f>
        <v>0.74502569731265766</v>
      </c>
      <c r="E140">
        <f t="shared" si="2"/>
        <v>2.5712361607933817E-2</v>
      </c>
    </row>
    <row r="141" spans="1:5">
      <c r="A141">
        <v>139</v>
      </c>
      <c r="B141">
        <f>B140+E140</f>
        <v>14.926226307861086</v>
      </c>
      <c r="C141">
        <f>$H$3*$H$5*B141^$H$6</f>
        <v>0.77268949282000943</v>
      </c>
      <c r="D141">
        <f>$H$4*B141</f>
        <v>0.74631131539305429</v>
      </c>
      <c r="E141">
        <f t="shared" si="2"/>
        <v>2.5122073739957274E-2</v>
      </c>
    </row>
    <row r="142" spans="1:5">
      <c r="A142">
        <v>140</v>
      </c>
      <c r="B142">
        <f>B141+E141</f>
        <v>14.951348381601044</v>
      </c>
      <c r="C142">
        <f>$H$3*$H$5*B142^$H$6</f>
        <v>0.77333946961476219</v>
      </c>
      <c r="D142">
        <f>$H$4*B142</f>
        <v>0.7475674190800522</v>
      </c>
      <c r="E142">
        <f t="shared" si="2"/>
        <v>2.454481003305713E-2</v>
      </c>
    </row>
    <row r="143" spans="1:5">
      <c r="A143">
        <v>141</v>
      </c>
      <c r="B143">
        <f>B142+E142</f>
        <v>14.9758931916341</v>
      </c>
      <c r="C143">
        <f>$H$3*$H$5*B143^$H$6</f>
        <v>0.77397398384271554</v>
      </c>
      <c r="D143">
        <f>$H$4*B143</f>
        <v>0.74879465958170499</v>
      </c>
      <c r="E143">
        <f t="shared" si="2"/>
        <v>2.3980308820010045E-2</v>
      </c>
    </row>
    <row r="144" spans="1:5">
      <c r="A144">
        <v>142</v>
      </c>
      <c r="B144">
        <f>B143+E143</f>
        <v>14.999873500454109</v>
      </c>
      <c r="C144">
        <f>$H$3*$H$5*B144^$H$6</f>
        <v>0.77459340303036694</v>
      </c>
      <c r="D144">
        <f>$H$4*B144</f>
        <v>0.74999367502270553</v>
      </c>
      <c r="E144">
        <f t="shared" si="2"/>
        <v>2.3428312388248964E-2</v>
      </c>
    </row>
    <row r="145" spans="1:5">
      <c r="A145">
        <v>143</v>
      </c>
      <c r="B145">
        <f>B144+E144</f>
        <v>15.023301812842359</v>
      </c>
      <c r="C145">
        <f>$H$3*$H$5*B145^$H$6</f>
        <v>0.77519808598428208</v>
      </c>
      <c r="D145">
        <f>$H$4*B145</f>
        <v>0.75116509064211801</v>
      </c>
      <c r="E145">
        <f t="shared" si="2"/>
        <v>2.2888566992537215E-2</v>
      </c>
    </row>
    <row r="146" spans="1:5">
      <c r="A146">
        <v>144</v>
      </c>
      <c r="B146">
        <f>B145+E145</f>
        <v>15.046190379834895</v>
      </c>
      <c r="C146">
        <f>$H$3*$H$5*B146^$H$6</f>
        <v>0.77578838299719077</v>
      </c>
      <c r="D146">
        <f>$H$4*B146</f>
        <v>0.75230951899174481</v>
      </c>
      <c r="E146">
        <f t="shared" si="2"/>
        <v>2.2360822862329488E-2</v>
      </c>
    </row>
    <row r="147" spans="1:5">
      <c r="A147">
        <v>145</v>
      </c>
      <c r="B147">
        <f>B146+E146</f>
        <v>15.068551202697225</v>
      </c>
      <c r="C147">
        <f>$H$3*$H$5*B147^$H$6</f>
        <v>0.77636463604925299</v>
      </c>
      <c r="D147">
        <f>$H$4*B147</f>
        <v>0.75342756013486134</v>
      </c>
      <c r="E147">
        <f t="shared" si="2"/>
        <v>2.1844834204182519E-2</v>
      </c>
    </row>
    <row r="148" spans="1:5">
      <c r="A148">
        <v>146</v>
      </c>
      <c r="B148">
        <f>B147+E147</f>
        <v>15.090396036901408</v>
      </c>
      <c r="C148">
        <f>$H$3*$H$5*B148^$H$6</f>
        <v>0.77692717900460684</v>
      </c>
      <c r="D148">
        <f>$H$4*B148</f>
        <v>0.7545198018450705</v>
      </c>
      <c r="E148">
        <f t="shared" si="2"/>
        <v>2.1340359199558415E-2</v>
      </c>
    </row>
    <row r="149" spans="1:5">
      <c r="A149">
        <v>147</v>
      </c>
      <c r="B149">
        <f>B148+E148</f>
        <v>15.111736396100966</v>
      </c>
      <c r="C149">
        <f>$H$3*$H$5*B149^$H$6</f>
        <v>0.77747633780330494</v>
      </c>
      <c r="D149">
        <f>$H$4*B149</f>
        <v>0.75558681980504838</v>
      </c>
      <c r="E149">
        <f t="shared" si="2"/>
        <v>2.0847159998339578E-2</v>
      </c>
    </row>
    <row r="150" spans="1:5">
      <c r="A150">
        <v>148</v>
      </c>
      <c r="B150">
        <f>B149+E149</f>
        <v>15.132583556099306</v>
      </c>
      <c r="C150">
        <f>$H$3*$H$5*B150^$H$6</f>
        <v>0.77801243064874759</v>
      </c>
      <c r="D150">
        <f>$H$4*B150</f>
        <v>0.7566291778049653</v>
      </c>
      <c r="E150">
        <f t="shared" si="2"/>
        <v>2.0365002708364079E-2</v>
      </c>
    </row>
    <row r="151" spans="1:5">
      <c r="A151">
        <v>149</v>
      </c>
      <c r="B151">
        <f>B150+E150</f>
        <v>15.152948558807669</v>
      </c>
      <c r="C151">
        <f>$H$3*$H$5*B151^$H$6</f>
        <v>0.77853576819071513</v>
      </c>
      <c r="D151">
        <f>$H$4*B151</f>
        <v>0.75764742794038353</v>
      </c>
      <c r="E151">
        <f t="shared" si="2"/>
        <v>1.9893657381268182E-2</v>
      </c>
    </row>
    <row r="152" spans="1:5">
      <c r="A152">
        <v>150</v>
      </c>
      <c r="B152">
        <f>B151+E151</f>
        <v>15.172842216188936</v>
      </c>
      <c r="C152">
        <f>$H$3*$H$5*B152^$H$6</f>
        <v>0.77904665370410109</v>
      </c>
      <c r="D152">
        <f>$H$4*B152</f>
        <v>0.75864211080944688</v>
      </c>
      <c r="E152">
        <f t="shared" si="2"/>
        <v>1.9432897994908771E-2</v>
      </c>
    </row>
    <row r="153" spans="1:5">
      <c r="A153">
        <v>151</v>
      </c>
      <c r="B153">
        <f>B152+E152</f>
        <v>15.192275114183845</v>
      </c>
      <c r="C153">
        <f>$H$3*$H$5*B153^$H$6</f>
        <v>0.77954538326344658</v>
      </c>
      <c r="D153">
        <f>$H$4*B153</f>
        <v>0.75961375570919232</v>
      </c>
      <c r="E153">
        <f t="shared" si="2"/>
        <v>1.8982502432623106E-2</v>
      </c>
    </row>
    <row r="154" spans="1:5">
      <c r="A154">
        <v>152</v>
      </c>
      <c r="B154">
        <f>B153+E153</f>
        <v>15.211257616616468</v>
      </c>
      <c r="C154">
        <f>$H$3*$H$5*B154^$H$6</f>
        <v>0.78003224591337172</v>
      </c>
      <c r="D154">
        <f>$H$4*B154</f>
        <v>0.76056288083082346</v>
      </c>
      <c r="E154">
        <f t="shared" si="2"/>
        <v>1.8542252459569773E-2</v>
      </c>
    </row>
    <row r="155" spans="1:5">
      <c r="A155">
        <v>153</v>
      </c>
      <c r="B155">
        <f>B154+E154</f>
        <v>15.229799869076038</v>
      </c>
      <c r="C155">
        <f>$H$3*$H$5*B155^$H$6</f>
        <v>0.780507523834999</v>
      </c>
      <c r="D155">
        <f>$H$4*B155</f>
        <v>0.76148999345380197</v>
      </c>
      <c r="E155">
        <f t="shared" si="2"/>
        <v>1.8111933696378115E-2</v>
      </c>
    </row>
    <row r="156" spans="1:5">
      <c r="A156">
        <v>154</v>
      </c>
      <c r="B156">
        <f>B155+E155</f>
        <v>15.247911802772416</v>
      </c>
      <c r="C156">
        <f>$H$3*$H$5*B156^$H$6</f>
        <v>0.78097149250846332</v>
      </c>
      <c r="D156">
        <f>$H$4*B156</f>
        <v>0.76239559013862079</v>
      </c>
      <c r="E156">
        <f t="shared" si="2"/>
        <v>1.7691335590326211E-2</v>
      </c>
    </row>
    <row r="157" spans="1:5">
      <c r="A157">
        <v>155</v>
      </c>
      <c r="B157">
        <f>B156+E156</f>
        <v>15.265603138362742</v>
      </c>
      <c r="C157">
        <f>$H$3*$H$5*B157^$H$6</f>
        <v>0.78142442087159636</v>
      </c>
      <c r="D157">
        <f>$H$4*B157</f>
        <v>0.76328015691813711</v>
      </c>
      <c r="E157">
        <f t="shared" si="2"/>
        <v>1.7280251384246905E-2</v>
      </c>
    </row>
    <row r="158" spans="1:5">
      <c r="A158">
        <v>156</v>
      </c>
      <c r="B158">
        <f>B157+E157</f>
        <v>15.282883389746988</v>
      </c>
      <c r="C158">
        <f>$H$3*$H$5*B158^$H$6</f>
        <v>0.78186657147487748</v>
      </c>
      <c r="D158">
        <f>$H$4*B158</f>
        <v>0.76414416948734942</v>
      </c>
      <c r="E158">
        <f t="shared" si="2"/>
        <v>1.6878478083360054E-2</v>
      </c>
    </row>
    <row r="159" spans="1:5">
      <c r="A159">
        <v>157</v>
      </c>
      <c r="B159">
        <f>B158+E158</f>
        <v>15.299761867830348</v>
      </c>
      <c r="C159">
        <f>$H$3*$H$5*B159^$H$6</f>
        <v>0.78229820063273436</v>
      </c>
      <c r="D159">
        <f>$H$4*B159</f>
        <v>0.76498809339151741</v>
      </c>
      <c r="E159">
        <f t="shared" si="2"/>
        <v>1.6485816420206623E-2</v>
      </c>
    </row>
    <row r="160" spans="1:5">
      <c r="A160">
        <v>158</v>
      </c>
      <c r="B160">
        <f>B159+E159</f>
        <v>15.316247684250555</v>
      </c>
      <c r="C160">
        <f>$H$3*$H$5*B160^$H$6</f>
        <v>0.78271955857128184</v>
      </c>
      <c r="D160">
        <f>$H$4*B160</f>
        <v>0.76581238421252784</v>
      </c>
      <c r="E160">
        <f t="shared" si="2"/>
        <v>1.6102070817860949E-2</v>
      </c>
    </row>
    <row r="161" spans="1:5">
      <c r="A161">
        <v>159</v>
      </c>
      <c r="B161">
        <f>B160+E160</f>
        <v>15.332349755068416</v>
      </c>
      <c r="C161">
        <f>$H$3*$H$5*B161^$H$6</f>
        <v>0.78313088957257759</v>
      </c>
      <c r="D161">
        <f>$H$4*B161</f>
        <v>0.76661748775342087</v>
      </c>
      <c r="E161">
        <f t="shared" si="2"/>
        <v>1.5727049351577833E-2</v>
      </c>
    </row>
    <row r="162" spans="1:5">
      <c r="A162">
        <v>160</v>
      </c>
      <c r="B162">
        <f>B161+E161</f>
        <v>15.348076804419993</v>
      </c>
      <c r="C162">
        <f>$H$3*$H$5*B162^$H$6</f>
        <v>0.7835324321154804</v>
      </c>
      <c r="D162">
        <f>$H$4*B162</f>
        <v>0.76740384022099972</v>
      </c>
      <c r="E162">
        <f t="shared" si="2"/>
        <v>1.536056370902922E-2</v>
      </c>
    </row>
    <row r="163" spans="1:5">
      <c r="A163">
        <v>161</v>
      </c>
      <c r="B163">
        <f>B162+E162</f>
        <v>15.363437368129022</v>
      </c>
      <c r="C163">
        <f>$H$3*$H$5*B163^$H$6</f>
        <v>0.78392441901318577</v>
      </c>
      <c r="D163">
        <f>$H$4*B163</f>
        <v>0.76817186840645113</v>
      </c>
      <c r="E163">
        <f t="shared" si="2"/>
        <v>1.5002429149271084E-2</v>
      </c>
    </row>
    <row r="164" spans="1:5">
      <c r="A164">
        <v>162</v>
      </c>
      <c r="B164">
        <f>B163+E163</f>
        <v>15.378439797278293</v>
      </c>
      <c r="C164">
        <f>$H$3*$H$5*B164^$H$6</f>
        <v>0.78430707754752016</v>
      </c>
      <c r="D164">
        <f>$H$4*B164</f>
        <v>0.76892198986391469</v>
      </c>
      <c r="E164">
        <f t="shared" si="2"/>
        <v>1.4652464460576636E-2</v>
      </c>
    </row>
    <row r="165" spans="1:5">
      <c r="A165">
        <v>163</v>
      </c>
      <c r="B165">
        <f>B164+E164</f>
        <v>15.39309226173887</v>
      </c>
      <c r="C165">
        <f>$H$3*$H$5*B165^$H$6</f>
        <v>0.78468062960006524</v>
      </c>
      <c r="D165">
        <f>$H$4*B165</f>
        <v>0.7696546130869435</v>
      </c>
      <c r="E165">
        <f t="shared" si="2"/>
        <v>1.4310491917258802E-2</v>
      </c>
    </row>
    <row r="166" spans="1:5">
      <c r="A166">
        <v>164</v>
      </c>
      <c r="B166">
        <f>B165+E165</f>
        <v>15.407402753656129</v>
      </c>
      <c r="C166">
        <f>$H$3*$H$5*B166^$H$6</f>
        <v>0.785045291780191</v>
      </c>
      <c r="D166">
        <f>$H$4*B166</f>
        <v>0.77037013768280649</v>
      </c>
      <c r="E166">
        <f t="shared" si="2"/>
        <v>1.3976337235604297E-2</v>
      </c>
    </row>
    <row r="167" spans="1:5">
      <c r="A167">
        <v>165</v>
      </c>
      <c r="B167">
        <f>B166+E166</f>
        <v>15.421379090891733</v>
      </c>
      <c r="C167">
        <f>$H$3*$H$5*B167^$H$6</f>
        <v>0.78540127555006523</v>
      </c>
      <c r="D167">
        <f>$H$4*B167</f>
        <v>0.77106895454458668</v>
      </c>
      <c r="E167">
        <f t="shared" si="2"/>
        <v>1.3649829529027184E-2</v>
      </c>
    </row>
    <row r="168" spans="1:5">
      <c r="A168">
        <v>166</v>
      </c>
      <c r="B168">
        <f>B167+E167</f>
        <v>15.435028920420761</v>
      </c>
      <c r="C168">
        <f>$H$3*$H$5*B168^$H$6</f>
        <v>0.78574878734671327</v>
      </c>
      <c r="D168">
        <f>$H$4*B168</f>
        <v>0.77175144602103807</v>
      </c>
      <c r="E168">
        <f t="shared" si="2"/>
        <v>1.3330801262547815E-2</v>
      </c>
    </row>
    <row r="169" spans="1:5">
      <c r="A169">
        <v>167</v>
      </c>
      <c r="B169">
        <f>B168+E168</f>
        <v>15.448359721683309</v>
      </c>
      <c r="C169">
        <f>$H$3*$H$5*B169^$H$6</f>
        <v>0.78608802870119598</v>
      </c>
      <c r="D169">
        <f>$H$4*B169</f>
        <v>0.77241798608416545</v>
      </c>
      <c r="E169">
        <f t="shared" si="2"/>
        <v>1.3019088206695744E-2</v>
      </c>
    </row>
    <row r="170" spans="1:5">
      <c r="A170">
        <v>168</v>
      </c>
      <c r="B170">
        <f>B169+E169</f>
        <v>15.461378809890004</v>
      </c>
      <c r="C170">
        <f>$H$3*$H$5*B170^$H$6</f>
        <v>0.78641919635497215</v>
      </c>
      <c r="D170">
        <f>$H$4*B170</f>
        <v>0.77306894049450026</v>
      </c>
      <c r="E170">
        <f t="shared" si="2"/>
        <v>1.2714529390925612E-2</v>
      </c>
    </row>
    <row r="171" spans="1:5">
      <c r="A171">
        <v>169</v>
      </c>
      <c r="B171">
        <f>B170+E170</f>
        <v>15.474093339280929</v>
      </c>
      <c r="C171">
        <f>$H$3*$H$5*B171^$H$6</f>
        <v>0.78674248237351285</v>
      </c>
      <c r="D171">
        <f>$H$4*B171</f>
        <v>0.77370466696404649</v>
      </c>
      <c r="E171">
        <f t="shared" si="2"/>
        <v>1.2416967056634627E-2</v>
      </c>
    </row>
    <row r="172" spans="1:5">
      <c r="A172">
        <v>170</v>
      </c>
      <c r="B172">
        <f>B171+E171</f>
        <v>15.486510306337562</v>
      </c>
      <c r="C172">
        <f>$H$3*$H$5*B172^$H$6</f>
        <v>0.78705807425723195</v>
      </c>
      <c r="D172">
        <f>$H$4*B172</f>
        <v>0.77432551531687821</v>
      </c>
      <c r="E172">
        <f t="shared" si="2"/>
        <v>1.2126246609860709E-2</v>
      </c>
    </row>
    <row r="173" spans="1:5">
      <c r="A173">
        <v>171</v>
      </c>
      <c r="B173">
        <f>B172+E172</f>
        <v>15.498636552947422</v>
      </c>
      <c r="C173">
        <f>$H$3*$H$5*B173^$H$6</f>
        <v>0.78736615504979446</v>
      </c>
      <c r="D173">
        <f>$H$4*B173</f>
        <v>0.77493182764737112</v>
      </c>
      <c r="E173">
        <f t="shared" si="2"/>
        <v>1.1842216573736514E-2</v>
      </c>
    </row>
    <row r="174" spans="1:5">
      <c r="A174">
        <v>172</v>
      </c>
      <c r="B174">
        <f>B173+E173</f>
        <v>15.510478769521159</v>
      </c>
      <c r="C174">
        <f>$H$3*$H$5*B174^$H$6</f>
        <v>0.7876669034438647</v>
      </c>
      <c r="D174">
        <f>$H$4*B174</f>
        <v>0.77552393847605794</v>
      </c>
      <c r="E174">
        <f t="shared" si="2"/>
        <v>1.156472854076834E-2</v>
      </c>
    </row>
    <row r="175" spans="1:5">
      <c r="A175">
        <v>173</v>
      </c>
      <c r="B175">
        <f>B174+E174</f>
        <v>15.522043498061928</v>
      </c>
      <c r="C175">
        <f>$H$3*$H$5*B175^$H$6</f>
        <v>0.7879604938843553</v>
      </c>
      <c r="D175">
        <f>$H$4*B175</f>
        <v>0.77610217490309641</v>
      </c>
      <c r="E175">
        <f t="shared" si="2"/>
        <v>1.1293637125008462E-2</v>
      </c>
    </row>
    <row r="176" spans="1:5">
      <c r="A176">
        <v>174</v>
      </c>
      <c r="B176">
        <f>B175+E175</f>
        <v>15.533337135186937</v>
      </c>
      <c r="C176">
        <f>$H$3*$H$5*B176^$H$6</f>
        <v>0.78824709666923454</v>
      </c>
      <c r="D176">
        <f>$H$4*B176</f>
        <v>0.77666685675934688</v>
      </c>
      <c r="E176">
        <f t="shared" si="2"/>
        <v>1.1028799914178721E-2</v>
      </c>
    </row>
    <row r="177" spans="1:5">
      <c r="A177">
        <v>175</v>
      </c>
      <c r="B177">
        <f>B176+E176</f>
        <v>15.544365935101116</v>
      </c>
      <c r="C177">
        <f>$H$3*$H$5*B177^$H$6</f>
        <v>0.78852687804794874</v>
      </c>
      <c r="D177">
        <f>$H$4*B177</f>
        <v>0.77721829675505583</v>
      </c>
      <c r="E177">
        <f t="shared" si="2"/>
        <v>1.0770077421802776E-2</v>
      </c>
    </row>
    <row r="178" spans="1:5">
      <c r="A178">
        <v>176</v>
      </c>
      <c r="B178">
        <f>B177+E177</f>
        <v>15.555136012522919</v>
      </c>
      <c r="C178">
        <f>$H$3*$H$5*B178^$H$6</f>
        <v>0.78880000031751829</v>
      </c>
      <c r="D178">
        <f>$H$4*B178</f>
        <v>0.77775680062614594</v>
      </c>
      <c r="E178">
        <f t="shared" si="2"/>
        <v>1.0517333039402239E-2</v>
      </c>
    </row>
    <row r="179" spans="1:5">
      <c r="A179">
        <v>177</v>
      </c>
      <c r="B179">
        <f>B178+E178</f>
        <v>15.565653345562321</v>
      </c>
      <c r="C179">
        <f>$H$3*$H$5*B179^$H$6</f>
        <v>0.78906662191635812</v>
      </c>
      <c r="D179">
        <f>$H$4*B179</f>
        <v>0.77828266727811612</v>
      </c>
      <c r="E179">
        <f t="shared" si="2"/>
        <v>1.0270432988801904E-2</v>
      </c>
    </row>
    <row r="180" spans="1:5">
      <c r="A180">
        <v>178</v>
      </c>
      <c r="B180">
        <f>B179+E179</f>
        <v>15.575923778551124</v>
      </c>
      <c r="C180">
        <f>$H$3*$H$5*B180^$H$6</f>
        <v>0.78932689751588025</v>
      </c>
      <c r="D180">
        <f>$H$4*B180</f>
        <v>0.7787961889275562</v>
      </c>
      <c r="E180">
        <f t="shared" si="2"/>
        <v>1.0029246274594339E-2</v>
      </c>
    </row>
    <row r="181" spans="1:5">
      <c r="A181">
        <v>179</v>
      </c>
      <c r="B181">
        <f>B180+E180</f>
        <v>15.585953024825718</v>
      </c>
      <c r="C181">
        <f>$H$3*$H$5*B181^$H$6</f>
        <v>0.78958097810992678</v>
      </c>
      <c r="D181">
        <f>$H$4*B181</f>
        <v>0.77929765124128592</v>
      </c>
      <c r="E181">
        <f t="shared" si="2"/>
        <v>9.7936446368008211E-3</v>
      </c>
    </row>
    <row r="182" spans="1:5">
      <c r="A182">
        <v>180</v>
      </c>
      <c r="B182">
        <f>B181+E181</f>
        <v>15.595746669462519</v>
      </c>
      <c r="C182">
        <f>$H$3*$H$5*B182^$H$6</f>
        <v>0.78982901110208714</v>
      </c>
      <c r="D182">
        <f>$H$4*B182</f>
        <v>0.77978733347312601</v>
      </c>
      <c r="E182">
        <f t="shared" si="2"/>
        <v>9.5635025037725061E-3</v>
      </c>
    </row>
    <row r="183" spans="1:5">
      <c r="A183">
        <v>181</v>
      </c>
      <c r="B183">
        <f>B182+E182</f>
        <v>15.605310171966291</v>
      </c>
      <c r="C183">
        <f>$H$3*$H$5*B183^$H$6</f>
        <v>0.79007114039094717</v>
      </c>
      <c r="D183">
        <f>$H$4*B183</f>
        <v>0.78026550859831456</v>
      </c>
      <c r="E183">
        <f t="shared" si="2"/>
        <v>9.338696945364388E-3</v>
      </c>
    </row>
    <row r="184" spans="1:5">
      <c r="A184">
        <v>182</v>
      </c>
      <c r="B184">
        <f>B183+E183</f>
        <v>15.614648868911656</v>
      </c>
      <c r="C184">
        <f>$H$3*$H$5*B184^$H$6</f>
        <v>0.79030750645332115</v>
      </c>
      <c r="D184">
        <f>$H$4*B184</f>
        <v>0.7807324434455829</v>
      </c>
      <c r="E184">
        <f t="shared" si="2"/>
        <v>9.1191076264173793E-3</v>
      </c>
    </row>
    <row r="185" spans="1:5">
      <c r="A185">
        <v>183</v>
      </c>
      <c r="B185">
        <f>B184+E184</f>
        <v>15.623767976538074</v>
      </c>
      <c r="C185">
        <f>$H$3*$H$5*B185^$H$6</f>
        <v>0.79053824642551174</v>
      </c>
      <c r="D185">
        <f>$H$4*B185</f>
        <v>0.78118839882690372</v>
      </c>
      <c r="E185">
        <f t="shared" si="2"/>
        <v>8.9046167605790656E-3</v>
      </c>
    </row>
    <row r="186" spans="1:5">
      <c r="A186">
        <v>184</v>
      </c>
      <c r="B186">
        <f>B185+E185</f>
        <v>15.632672593298654</v>
      </c>
      <c r="C186">
        <f>$H$3*$H$5*B186^$H$6</f>
        <v>0.79076349418264513</v>
      </c>
      <c r="D186">
        <f>$H$4*B186</f>
        <v>0.78163362966493277</v>
      </c>
      <c r="E186">
        <f t="shared" si="2"/>
        <v>8.6951090644879613E-3</v>
      </c>
    </row>
    <row r="187" spans="1:5">
      <c r="A187">
        <v>185</v>
      </c>
      <c r="B187">
        <f>B186+E186</f>
        <v>15.641367702363143</v>
      </c>
      <c r="C187">
        <f>$H$3*$H$5*B187^$H$6</f>
        <v>0.79098338041612848</v>
      </c>
      <c r="D187">
        <f>$H$4*B187</f>
        <v>0.78206838511815713</v>
      </c>
      <c r="E187">
        <f t="shared" si="2"/>
        <v>8.4904717123536668E-3</v>
      </c>
    </row>
    <row r="188" spans="1:5">
      <c r="A188">
        <v>186</v>
      </c>
      <c r="B188">
        <f>B187+E187</f>
        <v>15.649858174075495</v>
      </c>
      <c r="C188">
        <f>$H$3*$H$5*B188^$H$6</f>
        <v>0.79119803270927047</v>
      </c>
      <c r="D188">
        <f>$H$4*B188</f>
        <v>0.78249290870377486</v>
      </c>
      <c r="E188">
        <f t="shared" si="2"/>
        <v>8.2905942909482014E-3</v>
      </c>
    </row>
    <row r="189" spans="1:5">
      <c r="A189">
        <v>187</v>
      </c>
      <c r="B189">
        <f>B188+E188</f>
        <v>15.658148768366443</v>
      </c>
      <c r="C189">
        <f>$H$3*$H$5*B189^$H$6</f>
        <v>0.79140757561111186</v>
      </c>
      <c r="D189">
        <f>$H$4*B189</f>
        <v>0.78290743841832222</v>
      </c>
      <c r="E189">
        <f t="shared" si="2"/>
        <v>8.095368755037748E-3</v>
      </c>
    </row>
    <row r="190" spans="1:5">
      <c r="A190">
        <v>188</v>
      </c>
      <c r="B190">
        <f>B189+E189</f>
        <v>15.666244137121481</v>
      </c>
      <c r="C190">
        <f>$H$3*$H$5*B190^$H$6</f>
        <v>0.79161213070850511</v>
      </c>
      <c r="D190">
        <f>$H$4*B190</f>
        <v>0.78331220685607406</v>
      </c>
      <c r="E190">
        <f t="shared" si="2"/>
        <v>7.9046893832676723E-3</v>
      </c>
    </row>
    <row r="191" spans="1:5">
      <c r="A191">
        <v>189</v>
      </c>
      <c r="B191">
        <f>B190+E190</f>
        <v>15.674148826504748</v>
      </c>
      <c r="C191">
        <f>$H$3*$H$5*B191^$H$6</f>
        <v>0.79181181669648626</v>
      </c>
      <c r="D191">
        <f>$H$4*B191</f>
        <v>0.7837074413252374</v>
      </c>
      <c r="E191">
        <f t="shared" si="2"/>
        <v>7.7184527345227254E-3</v>
      </c>
    </row>
    <row r="192" spans="1:5">
      <c r="A192">
        <v>190</v>
      </c>
      <c r="B192">
        <f>B191+E191</f>
        <v>15.68186727923927</v>
      </c>
      <c r="C192">
        <f>$H$3*$H$5*B192^$H$6</f>
        <v>0.79200674944697969</v>
      </c>
      <c r="D192">
        <f>$H$4*B192</f>
        <v>0.78409336396196361</v>
      </c>
      <c r="E192">
        <f t="shared" si="2"/>
        <v>7.5365576047772163E-3</v>
      </c>
    </row>
    <row r="193" spans="1:5">
      <c r="A193">
        <v>191</v>
      </c>
      <c r="B193">
        <f>B192+E192</f>
        <v>15.689403836844047</v>
      </c>
      <c r="C193">
        <f>$H$3*$H$5*B193^$H$6</f>
        <v>0.79219704207587271</v>
      </c>
      <c r="D193">
        <f>$H$4*B193</f>
        <v>0.78447019184220235</v>
      </c>
      <c r="E193">
        <f t="shared" si="2"/>
        <v>7.3589049844479696E-3</v>
      </c>
    </row>
    <row r="194" spans="1:5">
      <c r="A194">
        <v>192</v>
      </c>
      <c r="B194">
        <f>B193+E193</f>
        <v>15.696762741828495</v>
      </c>
      <c r="C194">
        <f>$H$3*$H$5*B194^$H$6</f>
        <v>0.79238280500850089</v>
      </c>
      <c r="D194">
        <f>$H$4*B194</f>
        <v>0.7848381370914248</v>
      </c>
      <c r="E194">
        <f t="shared" si="2"/>
        <v>7.1853980162629397E-3</v>
      </c>
    </row>
    <row r="195" spans="1:5">
      <c r="A195">
        <v>193</v>
      </c>
      <c r="B195">
        <f>B194+E194</f>
        <v>15.703948139844758</v>
      </c>
      <c r="C195">
        <f>$H$3*$H$5*B195^$H$6</f>
        <v>0.79256414604358083</v>
      </c>
      <c r="D195">
        <f>$H$4*B195</f>
        <v>0.78519740699223795</v>
      </c>
      <c r="E195">
        <f t="shared" si="2"/>
        <v>7.015941953659891E-3</v>
      </c>
    </row>
    <row r="196" spans="1:5">
      <c r="A196">
        <v>194</v>
      </c>
      <c r="B196">
        <f>B195+E195</f>
        <v>15.710964081798418</v>
      </c>
      <c r="C196">
        <f>$H$3*$H$5*B196^$H$6</f>
        <v>0.79274117041562608</v>
      </c>
      <c r="D196">
        <f>$H$4*B196</f>
        <v>0.78554820408992088</v>
      </c>
      <c r="E196">
        <f t="shared" ref="E196:E259" si="3">(C196-D196)/(1+$H$4)</f>
        <v>6.8504441197192456E-3</v>
      </c>
    </row>
    <row r="197" spans="1:5">
      <c r="A197">
        <v>195</v>
      </c>
      <c r="B197">
        <f>B196+E196</f>
        <v>15.717814525918136</v>
      </c>
      <c r="C197">
        <f>$H$3*$H$5*B197^$H$6</f>
        <v>0.79291398085588416</v>
      </c>
      <c r="D197">
        <f>$H$4*B197</f>
        <v>0.78589072629590684</v>
      </c>
      <c r="E197">
        <f t="shared" si="3"/>
        <v>6.6888138666450674E-3</v>
      </c>
    </row>
    <row r="198" spans="1:5">
      <c r="A198">
        <v>196</v>
      </c>
      <c r="B198">
        <f>B197+E197</f>
        <v>15.724503339784782</v>
      </c>
      <c r="C198">
        <f>$H$3*$H$5*B198^$H$6</f>
        <v>0.79308267765182672</v>
      </c>
      <c r="D198">
        <f>$H$4*B198</f>
        <v>0.78622516698923917</v>
      </c>
      <c r="E198">
        <f t="shared" si="3"/>
        <v>6.5309625357976679E-3</v>
      </c>
    </row>
    <row r="199" spans="1:5">
      <c r="A199">
        <v>197</v>
      </c>
      <c r="B199">
        <f>B198+E198</f>
        <v>15.73103430232058</v>
      </c>
      <c r="C199">
        <f>$H$3*$H$5*B199^$H$6</f>
        <v>0.79324735870522967</v>
      </c>
      <c r="D199">
        <f>$H$4*B199</f>
        <v>0.78655171511602906</v>
      </c>
      <c r="E199">
        <f t="shared" si="3"/>
        <v>6.3768034182862914E-3</v>
      </c>
    </row>
    <row r="200" spans="1:5">
      <c r="A200">
        <v>198</v>
      </c>
      <c r="B200">
        <f>B199+E199</f>
        <v>15.737411105738866</v>
      </c>
      <c r="C200">
        <f>$H$3*$H$5*B200^$H$6</f>
        <v>0.79340811958887514</v>
      </c>
      <c r="D200">
        <f>$H$4*B200</f>
        <v>0.78687055528694339</v>
      </c>
      <c r="E200">
        <f t="shared" si="3"/>
        <v>6.2262517161254787E-3</v>
      </c>
    </row>
    <row r="201" spans="1:5">
      <c r="A201">
        <v>199</v>
      </c>
      <c r="B201">
        <f>B200+E200</f>
        <v>15.743637357454991</v>
      </c>
      <c r="C201">
        <f>$H$3*$H$5*B201^$H$6</f>
        <v>0.79356505360190832</v>
      </c>
      <c r="D201">
        <f>$H$4*B201</f>
        <v>0.78718186787274957</v>
      </c>
      <c r="E201">
        <f t="shared" si="3"/>
        <v>6.0792245039607111E-3</v>
      </c>
    </row>
    <row r="202" spans="1:5">
      <c r="A202">
        <v>200</v>
      </c>
      <c r="B202">
        <f>B201+E201</f>
        <v>15.749716581958952</v>
      </c>
      <c r="C202">
        <f>$H$3*$H$5*B202^$H$6</f>
        <v>0.79371825182388123</v>
      </c>
      <c r="D202">
        <f>$H$4*B202</f>
        <v>0.78748582909794762</v>
      </c>
      <c r="E202">
        <f t="shared" si="3"/>
        <v>5.935640691365339E-3</v>
      </c>
    </row>
    <row r="203" spans="1:5">
      <c r="A203">
        <v>201</v>
      </c>
      <c r="B203">
        <f t="shared" ref="B203:B266" si="4">B202+E202</f>
        <v>15.755652222650317</v>
      </c>
      <c r="C203">
        <f t="shared" ref="C203:C266" si="5">$H$3*$H$5*B203^$H$6</f>
        <v>0.79386780316751271</v>
      </c>
      <c r="D203">
        <f t="shared" ref="D203:D266" si="6">$H$4*B203</f>
        <v>0.78778261113251591</v>
      </c>
      <c r="E203">
        <f t="shared" si="3"/>
        <v>5.7954209857112382E-3</v>
      </c>
    </row>
    <row r="204" spans="1:5">
      <c r="A204">
        <v>202</v>
      </c>
      <c r="B204">
        <f t="shared" si="4"/>
        <v>15.761447643636028</v>
      </c>
      <c r="C204">
        <f t="shared" si="5"/>
        <v>0.79401379443019826</v>
      </c>
      <c r="D204">
        <f t="shared" si="6"/>
        <v>0.78807238218180142</v>
      </c>
      <c r="E204">
        <f t="shared" si="3"/>
        <v>5.6584878556160357E-3</v>
      </c>
    </row>
    <row r="205" spans="1:5">
      <c r="A205">
        <v>203</v>
      </c>
      <c r="B205">
        <f t="shared" si="4"/>
        <v>15.767106131491644</v>
      </c>
      <c r="C205">
        <f t="shared" si="5"/>
        <v>0.79415631034429612</v>
      </c>
      <c r="D205">
        <f t="shared" si="6"/>
        <v>0.7883553065745823</v>
      </c>
      <c r="E205">
        <f t="shared" si="3"/>
        <v>5.5247654949655417E-3</v>
      </c>
    </row>
    <row r="206" spans="1:5">
      <c r="A206">
        <v>204</v>
      </c>
      <c r="B206">
        <f t="shared" si="4"/>
        <v>15.772630896986611</v>
      </c>
      <c r="C206">
        <f t="shared" si="5"/>
        <v>0.79429543362621979</v>
      </c>
      <c r="D206">
        <f t="shared" si="6"/>
        <v>0.78863154484933062</v>
      </c>
      <c r="E206">
        <f t="shared" si="3"/>
        <v>5.3941797875134952E-3</v>
      </c>
    </row>
    <row r="207" spans="1:5">
      <c r="A207">
        <v>205</v>
      </c>
      <c r="B207">
        <f t="shared" si="4"/>
        <v>15.778025076774124</v>
      </c>
      <c r="C207">
        <f t="shared" si="5"/>
        <v>0.79443124502436646</v>
      </c>
      <c r="D207">
        <f t="shared" si="6"/>
        <v>0.78890125383870624</v>
      </c>
      <c r="E207">
        <f t="shared" si="3"/>
        <v>5.2666582720573537E-3</v>
      </c>
    </row>
    <row r="208" spans="1:5">
      <c r="A208">
        <v>206</v>
      </c>
      <c r="B208">
        <f t="shared" si="4"/>
        <v>15.783291735046182</v>
      </c>
      <c r="C208">
        <f t="shared" si="5"/>
        <v>0.79456382336590647</v>
      </c>
      <c r="D208">
        <f t="shared" si="6"/>
        <v>0.78916458675230916</v>
      </c>
      <c r="E208">
        <f t="shared" si="3"/>
        <v>5.1421301081879178E-3</v>
      </c>
    </row>
    <row r="209" spans="1:5">
      <c r="A209">
        <v>207</v>
      </c>
      <c r="B209">
        <f t="shared" si="4"/>
        <v>15.788433865154371</v>
      </c>
      <c r="C209">
        <f t="shared" si="5"/>
        <v>0.79469324560246202</v>
      </c>
      <c r="D209">
        <f t="shared" si="6"/>
        <v>0.7894216932577186</v>
      </c>
      <c r="E209">
        <f t="shared" si="3"/>
        <v>5.0205260426127744E-3</v>
      </c>
    </row>
    <row r="210" spans="1:5">
      <c r="A210">
        <v>208</v>
      </c>
      <c r="B210">
        <f t="shared" si="4"/>
        <v>15.793454391196983</v>
      </c>
      <c r="C210">
        <f t="shared" si="5"/>
        <v>0.79481958685470211</v>
      </c>
      <c r="D210">
        <f t="shared" si="6"/>
        <v>0.78967271955984919</v>
      </c>
      <c r="E210">
        <f t="shared" si="3"/>
        <v>4.901778376050399E-3</v>
      </c>
    </row>
    <row r="211" spans="1:5">
      <c r="A211">
        <v>209</v>
      </c>
      <c r="B211">
        <f t="shared" si="4"/>
        <v>15.798356169573033</v>
      </c>
      <c r="C211">
        <f t="shared" si="5"/>
        <v>0.79494292045587867</v>
      </c>
      <c r="D211">
        <f t="shared" si="6"/>
        <v>0.78991780847865167</v>
      </c>
      <c r="E211">
        <f t="shared" si="3"/>
        <v>4.7858209306923735E-3</v>
      </c>
    </row>
    <row r="212" spans="1:5">
      <c r="A212">
        <v>210</v>
      </c>
      <c r="B212">
        <f t="shared" si="4"/>
        <v>15.803141990503725</v>
      </c>
      <c r="C212">
        <f t="shared" si="5"/>
        <v>0.7950633179943275</v>
      </c>
      <c r="D212">
        <f t="shared" si="6"/>
        <v>0.79015709952518631</v>
      </c>
      <c r="E212">
        <f t="shared" si="3"/>
        <v>4.6725890182297029E-3</v>
      </c>
    </row>
    <row r="213" spans="1:5">
      <c r="A213">
        <v>211</v>
      </c>
      <c r="B213">
        <f t="shared" si="4"/>
        <v>15.807814579521954</v>
      </c>
      <c r="C213">
        <f t="shared" si="5"/>
        <v>0.79518084935496169</v>
      </c>
      <c r="D213">
        <f t="shared" si="6"/>
        <v>0.79039072897609775</v>
      </c>
      <c r="E213">
        <f t="shared" si="3"/>
        <v>4.5620194084418563E-3</v>
      </c>
    </row>
    <row r="214" spans="1:5">
      <c r="A214">
        <v>212</v>
      </c>
      <c r="B214">
        <f t="shared" si="4"/>
        <v>15.812376598930395</v>
      </c>
      <c r="C214">
        <f t="shared" si="5"/>
        <v>0.79529558275977863</v>
      </c>
      <c r="D214">
        <f t="shared" si="6"/>
        <v>0.79061882994651977</v>
      </c>
      <c r="E214">
        <f t="shared" si="3"/>
        <v>4.4540502983417664E-3</v>
      </c>
    </row>
    <row r="215" spans="1:5">
      <c r="A215">
        <v>213</v>
      </c>
      <c r="B215">
        <f t="shared" si="4"/>
        <v>15.816830649228738</v>
      </c>
      <c r="C215">
        <f t="shared" si="5"/>
        <v>0.79540758480740525</v>
      </c>
      <c r="D215">
        <f t="shared" si="6"/>
        <v>0.79084153246143696</v>
      </c>
      <c r="E215">
        <f t="shared" si="3"/>
        <v>4.3486212818745684E-3</v>
      </c>
    </row>
    <row r="216" spans="1:5">
      <c r="A216">
        <v>214</v>
      </c>
      <c r="B216">
        <f t="shared" si="4"/>
        <v>15.821179270510612</v>
      </c>
      <c r="C216">
        <f t="shared" si="5"/>
        <v>0.79551692051170386</v>
      </c>
      <c r="D216">
        <f t="shared" si="6"/>
        <v>0.79105896352553062</v>
      </c>
      <c r="E216">
        <f t="shared" si="3"/>
        <v>4.2456733201649893E-3</v>
      </c>
    </row>
    <row r="217" spans="1:5">
      <c r="A217">
        <v>215</v>
      </c>
      <c r="B217">
        <f t="shared" si="4"/>
        <v>15.825424943830777</v>
      </c>
      <c r="C217">
        <f t="shared" si="5"/>
        <v>0.79562365333946117</v>
      </c>
      <c r="D217">
        <f t="shared" si="6"/>
        <v>0.79127124719153885</v>
      </c>
      <c r="E217">
        <f t="shared" si="3"/>
        <v>4.1451487123069682E-3</v>
      </c>
    </row>
    <row r="218" spans="1:5">
      <c r="A218">
        <v>216</v>
      </c>
      <c r="B218">
        <f t="shared" si="4"/>
        <v>15.829570092543085</v>
      </c>
      <c r="C218">
        <f t="shared" si="5"/>
        <v>0.79572784524718221</v>
      </c>
      <c r="D218">
        <f t="shared" si="6"/>
        <v>0.7914785046271543</v>
      </c>
      <c r="E218">
        <f t="shared" si="3"/>
        <v>4.0469910666932462E-3</v>
      </c>
    </row>
    <row r="219" spans="1:5">
      <c r="A219">
        <v>217</v>
      </c>
      <c r="B219">
        <f t="shared" si="4"/>
        <v>15.833617083609777</v>
      </c>
      <c r="C219">
        <f t="shared" si="5"/>
        <v>0.79582955671700906</v>
      </c>
      <c r="D219">
        <f t="shared" si="6"/>
        <v>0.79168085418048895</v>
      </c>
      <c r="E219">
        <f t="shared" si="3"/>
        <v>3.951145272876295E-3</v>
      </c>
    </row>
    <row r="220" spans="1:5">
      <c r="A220">
        <v>218</v>
      </c>
      <c r="B220">
        <f t="shared" si="4"/>
        <v>15.837568228882654</v>
      </c>
      <c r="C220">
        <f t="shared" si="5"/>
        <v>0.79592884679178844</v>
      </c>
      <c r="D220">
        <f t="shared" si="6"/>
        <v>0.79187841144413273</v>
      </c>
      <c r="E220">
        <f t="shared" si="3"/>
        <v>3.8575574739578102E-3</v>
      </c>
    </row>
    <row r="221" spans="1:5">
      <c r="A221">
        <v>219</v>
      </c>
      <c r="B221">
        <f t="shared" si="4"/>
        <v>15.841425786356613</v>
      </c>
      <c r="C221">
        <f t="shared" si="5"/>
        <v>0.79602577310930367</v>
      </c>
      <c r="D221">
        <f t="shared" si="6"/>
        <v>0.79207128931783066</v>
      </c>
      <c r="E221">
        <f t="shared" si="3"/>
        <v>3.7661750394981015E-3</v>
      </c>
    </row>
    <row r="222" spans="1:5">
      <c r="A222">
        <v>220</v>
      </c>
      <c r="B222">
        <f t="shared" si="4"/>
        <v>15.845191961396111</v>
      </c>
      <c r="C222">
        <f t="shared" si="5"/>
        <v>0.79612039193569495</v>
      </c>
      <c r="D222">
        <f t="shared" si="6"/>
        <v>0.79225959806980562</v>
      </c>
      <c r="E222">
        <f t="shared" si="3"/>
        <v>3.6769465389422224E-3</v>
      </c>
    </row>
    <row r="223" spans="1:5">
      <c r="A223">
        <v>221</v>
      </c>
      <c r="B223">
        <f t="shared" si="4"/>
        <v>15.848868907935053</v>
      </c>
      <c r="C223">
        <f t="shared" si="5"/>
        <v>0.79621275819808501</v>
      </c>
      <c r="D223">
        <f t="shared" si="6"/>
        <v>0.79244344539675271</v>
      </c>
      <c r="E223">
        <f t="shared" si="3"/>
        <v>3.5898217155545739E-3</v>
      </c>
    </row>
    <row r="224" spans="1:5">
      <c r="A224">
        <v>222</v>
      </c>
      <c r="B224">
        <f t="shared" si="4"/>
        <v>15.852458729650607</v>
      </c>
      <c r="C224">
        <f t="shared" si="5"/>
        <v>0.79630292551642956</v>
      </c>
      <c r="D224">
        <f t="shared" si="6"/>
        <v>0.79262293648253035</v>
      </c>
      <c r="E224">
        <f t="shared" si="3"/>
        <v>3.5047514608563916E-3</v>
      </c>
    </row>
    <row r="225" spans="1:5">
      <c r="A225">
        <v>223</v>
      </c>
      <c r="B225">
        <f t="shared" si="4"/>
        <v>15.855963481111463</v>
      </c>
      <c r="C225">
        <f t="shared" si="5"/>
        <v>0.79639094623461071</v>
      </c>
      <c r="D225">
        <f t="shared" si="6"/>
        <v>0.79279817405557318</v>
      </c>
      <c r="E225">
        <f t="shared" si="3"/>
        <v>3.4216877895595511E-3</v>
      </c>
    </row>
    <row r="226" spans="1:5">
      <c r="A226">
        <v>224</v>
      </c>
      <c r="B226">
        <f t="shared" si="4"/>
        <v>15.859385168901023</v>
      </c>
      <c r="C226">
        <f t="shared" si="5"/>
        <v>0.79647687145079171</v>
      </c>
      <c r="D226">
        <f t="shared" si="6"/>
        <v>0.79296925844505117</v>
      </c>
      <c r="E226">
        <f t="shared" si="3"/>
        <v>3.3405838149909899E-3</v>
      </c>
    </row>
    <row r="227" spans="1:5">
      <c r="A227">
        <v>225</v>
      </c>
      <c r="B227">
        <f t="shared" si="4"/>
        <v>15.862725752716013</v>
      </c>
      <c r="C227">
        <f t="shared" si="5"/>
        <v>0.79656075104705015</v>
      </c>
      <c r="D227">
        <f t="shared" si="6"/>
        <v>0.79313628763580069</v>
      </c>
      <c r="E227">
        <f t="shared" si="3"/>
        <v>3.2613937249994927E-3</v>
      </c>
    </row>
    <row r="228" spans="1:5">
      <c r="A228">
        <v>226</v>
      </c>
      <c r="B228">
        <f t="shared" si="4"/>
        <v>15.865987146441013</v>
      </c>
      <c r="C228">
        <f t="shared" si="5"/>
        <v>0.79664263371830701</v>
      </c>
      <c r="D228">
        <f t="shared" si="6"/>
        <v>0.7932993573220507</v>
      </c>
      <c r="E228">
        <f t="shared" si="3"/>
        <v>3.1840727583393445E-3</v>
      </c>
    </row>
    <row r="229" spans="1:5">
      <c r="A229">
        <v>227</v>
      </c>
      <c r="B229">
        <f t="shared" si="4"/>
        <v>15.869171219199352</v>
      </c>
      <c r="C229">
        <f t="shared" si="5"/>
        <v>0.79672256700056776</v>
      </c>
      <c r="D229">
        <f t="shared" si="6"/>
        <v>0.79345856095996758</v>
      </c>
      <c r="E229">
        <f t="shared" si="3"/>
        <v>3.1085771815239768E-3</v>
      </c>
    </row>
    <row r="230" spans="1:5">
      <c r="A230">
        <v>228</v>
      </c>
      <c r="B230">
        <f t="shared" si="4"/>
        <v>15.872279796380875</v>
      </c>
      <c r="C230">
        <f t="shared" si="5"/>
        <v>0.79680059729849295</v>
      </c>
      <c r="D230">
        <f t="shared" si="6"/>
        <v>0.79361398981904374</v>
      </c>
      <c r="E230">
        <f t="shared" si="3"/>
        <v>3.0348642661421053E-3</v>
      </c>
    </row>
    <row r="231" spans="1:5">
      <c r="A231">
        <v>229</v>
      </c>
      <c r="B231">
        <f t="shared" si="4"/>
        <v>15.875314660647017</v>
      </c>
      <c r="C231">
        <f t="shared" si="5"/>
        <v>0.7968767699123126</v>
      </c>
      <c r="D231">
        <f t="shared" si="6"/>
        <v>0.79376573303235087</v>
      </c>
      <c r="E231">
        <f t="shared" si="3"/>
        <v>2.9628922666302153E-3</v>
      </c>
    </row>
    <row r="232" spans="1:5">
      <c r="A232">
        <v>230</v>
      </c>
      <c r="B232">
        <f t="shared" si="4"/>
        <v>15.878277552913648</v>
      </c>
      <c r="C232">
        <f t="shared" si="5"/>
        <v>0.79695112906410137</v>
      </c>
      <c r="D232">
        <f t="shared" si="6"/>
        <v>0.79391387764568244</v>
      </c>
      <c r="E232">
        <f t="shared" si="3"/>
        <v>2.8926203984942184E-3</v>
      </c>
    </row>
    <row r="233" spans="1:5">
      <c r="A233">
        <v>231</v>
      </c>
      <c r="B233">
        <f t="shared" si="4"/>
        <v>15.881170173312142</v>
      </c>
      <c r="C233">
        <f t="shared" si="5"/>
        <v>0.79702371792342896</v>
      </c>
      <c r="D233">
        <f t="shared" si="6"/>
        <v>0.79405850866560712</v>
      </c>
      <c r="E233">
        <f t="shared" si="3"/>
        <v>2.8240088169731842E-3</v>
      </c>
    </row>
    <row r="234" spans="1:5">
      <c r="A234">
        <v>232</v>
      </c>
      <c r="B234">
        <f t="shared" si="4"/>
        <v>15.883994182129115</v>
      </c>
      <c r="C234">
        <f t="shared" si="5"/>
        <v>0.79709457863240085</v>
      </c>
      <c r="D234">
        <f t="shared" si="6"/>
        <v>0.79419970910645576</v>
      </c>
      <c r="E234">
        <f t="shared" si="3"/>
        <v>2.7570185961381783E-3</v>
      </c>
    </row>
    <row r="235" spans="1:5">
      <c r="A235">
        <v>233</v>
      </c>
      <c r="B235">
        <f t="shared" si="4"/>
        <v>15.886751200725254</v>
      </c>
      <c r="C235">
        <f t="shared" si="5"/>
        <v>0.79716375233010328</v>
      </c>
      <c r="D235">
        <f t="shared" si="6"/>
        <v>0.79433756003626277</v>
      </c>
      <c r="E235">
        <f t="shared" si="3"/>
        <v>2.6916117084195357E-3</v>
      </c>
    </row>
    <row r="236" spans="1:5">
      <c r="A236">
        <v>234</v>
      </c>
      <c r="B236">
        <f t="shared" si="4"/>
        <v>15.889442812433673</v>
      </c>
      <c r="C236">
        <f t="shared" si="5"/>
        <v>0.79723127917646774</v>
      </c>
      <c r="D236">
        <f t="shared" si="6"/>
        <v>0.7944721406216837</v>
      </c>
      <c r="E236">
        <f t="shared" si="3"/>
        <v>2.6277510045562345E-3</v>
      </c>
    </row>
    <row r="237" spans="1:5">
      <c r="A237">
        <v>235</v>
      </c>
      <c r="B237">
        <f t="shared" si="4"/>
        <v>15.89207056343823</v>
      </c>
      <c r="C237">
        <f t="shared" si="5"/>
        <v>0.79729719837556767</v>
      </c>
      <c r="D237">
        <f t="shared" si="6"/>
        <v>0.79460352817191149</v>
      </c>
      <c r="E237">
        <f t="shared" si="3"/>
        <v>2.5654001939582707E-3</v>
      </c>
    </row>
    <row r="238" spans="1:5">
      <c r="A238">
        <v>236</v>
      </c>
      <c r="B238">
        <f t="shared" si="4"/>
        <v>15.894635963632188</v>
      </c>
      <c r="C238">
        <f t="shared" si="5"/>
        <v>0.79736154819836136</v>
      </c>
      <c r="D238">
        <f t="shared" si="6"/>
        <v>0.79473179818160944</v>
      </c>
      <c r="E238">
        <f t="shared" si="3"/>
        <v>2.5045238254780182E-3</v>
      </c>
    </row>
    <row r="239" spans="1:5">
      <c r="A239">
        <v>237</v>
      </c>
      <c r="B239">
        <f t="shared" si="4"/>
        <v>15.897140487457666</v>
      </c>
      <c r="C239">
        <f t="shared" si="5"/>
        <v>0.79742436600489375</v>
      </c>
      <c r="D239">
        <f t="shared" si="6"/>
        <v>0.7948570243728833</v>
      </c>
      <c r="E239">
        <f t="shared" si="3"/>
        <v>2.4450872685813758E-3</v>
      </c>
    </row>
    <row r="240" spans="1:5">
      <c r="A240">
        <v>238</v>
      </c>
      <c r="B240">
        <f t="shared" si="4"/>
        <v>15.899585574726247</v>
      </c>
      <c r="C240">
        <f t="shared" si="5"/>
        <v>0.79748568826597133</v>
      </c>
      <c r="D240">
        <f t="shared" si="6"/>
        <v>0.79497927873631236</v>
      </c>
      <c r="E240">
        <f t="shared" si="3"/>
        <v>2.3870566949133051E-3</v>
      </c>
    </row>
    <row r="241" spans="1:5">
      <c r="A241">
        <v>239</v>
      </c>
      <c r="B241">
        <f t="shared" si="4"/>
        <v>15.90197263142116</v>
      </c>
      <c r="C241">
        <f t="shared" si="5"/>
        <v>0.7975455505843202</v>
      </c>
      <c r="D241">
        <f t="shared" si="6"/>
        <v>0.79509863157105798</v>
      </c>
      <c r="E241">
        <f t="shared" si="3"/>
        <v>2.33039906024973E-3</v>
      </c>
    </row>
    <row r="242" spans="1:5">
      <c r="A242">
        <v>240</v>
      </c>
      <c r="B242">
        <f t="shared" si="4"/>
        <v>15.90430303048141</v>
      </c>
      <c r="C242">
        <f t="shared" si="5"/>
        <v>0.79760398771524232</v>
      </c>
      <c r="D242">
        <f t="shared" si="6"/>
        <v>0.79521515152407052</v>
      </c>
      <c r="E242">
        <f t="shared" si="3"/>
        <v>2.2750820868302911E-3</v>
      </c>
    </row>
    <row r="243" spans="1:5">
      <c r="A243">
        <v>241</v>
      </c>
      <c r="B243">
        <f t="shared" si="4"/>
        <v>15.906578112568241</v>
      </c>
      <c r="C243">
        <f t="shared" si="5"/>
        <v>0.79766103358677976</v>
      </c>
      <c r="D243">
        <f t="shared" si="6"/>
        <v>0.79532890562841208</v>
      </c>
      <c r="E243">
        <f t="shared" si="3"/>
        <v>2.2210742460644574E-3</v>
      </c>
    </row>
    <row r="244" spans="1:5">
      <c r="A244">
        <v>242</v>
      </c>
      <c r="B244">
        <f t="shared" si="4"/>
        <v>15.908799186814305</v>
      </c>
      <c r="C244">
        <f t="shared" si="5"/>
        <v>0.7977167213193993</v>
      </c>
      <c r="D244">
        <f t="shared" si="6"/>
        <v>0.79543995934071532</v>
      </c>
      <c r="E244">
        <f t="shared" si="3"/>
        <v>2.1683447416037936E-3</v>
      </c>
    </row>
    <row r="245" spans="1:5">
      <c r="A245">
        <v>243</v>
      </c>
      <c r="B245">
        <f t="shared" si="4"/>
        <v>15.910967531555908</v>
      </c>
      <c r="C245">
        <f t="shared" si="5"/>
        <v>0.7977710832452104</v>
      </c>
      <c r="D245">
        <f t="shared" si="6"/>
        <v>0.79554837657779542</v>
      </c>
      <c r="E245">
        <f t="shared" si="3"/>
        <v>2.1168634927761667E-3</v>
      </c>
    </row>
    <row r="246" spans="1:5">
      <c r="A246">
        <v>244</v>
      </c>
      <c r="B246">
        <f t="shared" si="4"/>
        <v>15.913084395048685</v>
      </c>
      <c r="C246">
        <f t="shared" si="5"/>
        <v>0.79782415092672365</v>
      </c>
      <c r="D246">
        <f t="shared" si="6"/>
        <v>0.79565421975243433</v>
      </c>
      <c r="E246">
        <f t="shared" si="3"/>
        <v>2.0666011183707801E-3</v>
      </c>
    </row>
    <row r="247" spans="1:5">
      <c r="A247">
        <v>245</v>
      </c>
      <c r="B247">
        <f t="shared" si="4"/>
        <v>15.915150996167055</v>
      </c>
      <c r="C247">
        <f t="shared" si="5"/>
        <v>0.79787595517516519</v>
      </c>
      <c r="D247">
        <f t="shared" si="6"/>
        <v>0.79575754980835278</v>
      </c>
      <c r="E247">
        <f t="shared" si="3"/>
        <v>2.0175289207737179E-3</v>
      </c>
    </row>
    <row r="248" spans="1:5">
      <c r="A248">
        <v>246</v>
      </c>
      <c r="B248">
        <f t="shared" si="4"/>
        <v>15.917168525087829</v>
      </c>
      <c r="C248">
        <f t="shared" si="5"/>
        <v>0.79792652606835501</v>
      </c>
      <c r="D248">
        <f t="shared" si="6"/>
        <v>0.79585842625439152</v>
      </c>
      <c r="E248">
        <f t="shared" si="3"/>
        <v>1.9696188704414262E-3</v>
      </c>
    </row>
    <row r="249" spans="1:5">
      <c r="A249">
        <v>247</v>
      </c>
      <c r="B249">
        <f t="shared" si="4"/>
        <v>15.919138143958271</v>
      </c>
      <c r="C249">
        <f t="shared" si="5"/>
        <v>0.79797589296815907</v>
      </c>
      <c r="D249">
        <f t="shared" si="6"/>
        <v>0.79595690719791357</v>
      </c>
      <c r="E249">
        <f t="shared" si="3"/>
        <v>1.9228435907100068E-3</v>
      </c>
    </row>
    <row r="250" spans="1:5">
      <c r="A250">
        <v>248</v>
      </c>
      <c r="B250">
        <f t="shared" si="4"/>
        <v>15.921060987548982</v>
      </c>
      <c r="C250">
        <f t="shared" si="5"/>
        <v>0.79802408453752782</v>
      </c>
      <c r="D250">
        <f t="shared" si="6"/>
        <v>0.79605304937744914</v>
      </c>
      <c r="E250">
        <f t="shared" si="3"/>
        <v>1.8771763429320785E-3</v>
      </c>
    </row>
    <row r="251" spans="1:5">
      <c r="A251">
        <v>249</v>
      </c>
      <c r="B251">
        <f t="shared" si="4"/>
        <v>15.922938163891914</v>
      </c>
      <c r="C251">
        <f t="shared" si="5"/>
        <v>0.79807112875712816</v>
      </c>
      <c r="D251">
        <f t="shared" si="6"/>
        <v>0.79614690819459577</v>
      </c>
      <c r="E251">
        <f t="shared" si="3"/>
        <v>1.8325910119356057E-3</v>
      </c>
    </row>
    <row r="252" spans="1:5">
      <c r="A252">
        <v>250</v>
      </c>
      <c r="B252">
        <f t="shared" si="4"/>
        <v>15.924770754903848</v>
      </c>
      <c r="C252">
        <f t="shared" si="5"/>
        <v>0.79811705294158075</v>
      </c>
      <c r="D252">
        <f t="shared" si="6"/>
        <v>0.79623853774519249</v>
      </c>
      <c r="E252">
        <f t="shared" si="3"/>
        <v>1.7890620917983466E-3</v>
      </c>
    </row>
    <row r="253" spans="1:5">
      <c r="A253">
        <v>251</v>
      </c>
      <c r="B253">
        <f t="shared" si="4"/>
        <v>15.926559816995647</v>
      </c>
      <c r="C253">
        <f t="shared" si="5"/>
        <v>0.79816188375531061</v>
      </c>
      <c r="D253">
        <f t="shared" si="6"/>
        <v>0.79632799084978245</v>
      </c>
      <c r="E253">
        <f t="shared" si="3"/>
        <v>1.7465646719315771E-3</v>
      </c>
    </row>
    <row r="254" spans="1:5">
      <c r="A254">
        <v>252</v>
      </c>
      <c r="B254">
        <f t="shared" si="4"/>
        <v>15.928306381667579</v>
      </c>
      <c r="C254">
        <f t="shared" si="5"/>
        <v>0.79820564722802057</v>
      </c>
      <c r="D254">
        <f t="shared" si="6"/>
        <v>0.79641531908337893</v>
      </c>
      <c r="E254">
        <f t="shared" si="3"/>
        <v>1.7050744234682281E-3</v>
      </c>
    </row>
    <row r="255" spans="1:5">
      <c r="A255">
        <v>253</v>
      </c>
      <c r="B255">
        <f t="shared" si="4"/>
        <v>15.930011456091046</v>
      </c>
      <c r="C255">
        <f t="shared" si="5"/>
        <v>0.79824836876979699</v>
      </c>
      <c r="D255">
        <f t="shared" si="6"/>
        <v>0.79650057280455233</v>
      </c>
      <c r="E255">
        <f t="shared" si="3"/>
        <v>1.6645675859472935E-3</v>
      </c>
    </row>
    <row r="256" spans="1:5">
      <c r="A256">
        <v>254</v>
      </c>
      <c r="B256">
        <f t="shared" si="4"/>
        <v>15.931676023676994</v>
      </c>
      <c r="C256">
        <f t="shared" si="5"/>
        <v>0.79829007318585632</v>
      </c>
      <c r="D256">
        <f t="shared" si="6"/>
        <v>0.79658380118384975</v>
      </c>
      <c r="E256">
        <f t="shared" si="3"/>
        <v>1.6250209542919716E-3</v>
      </c>
    </row>
    <row r="257" spans="1:5">
      <c r="A257">
        <v>255</v>
      </c>
      <c r="B257">
        <f t="shared" si="4"/>
        <v>15.933301044631285</v>
      </c>
      <c r="C257">
        <f t="shared" si="5"/>
        <v>0.79833078469093977</v>
      </c>
      <c r="D257">
        <f t="shared" si="6"/>
        <v>0.79666505223156436</v>
      </c>
      <c r="E257">
        <f t="shared" si="3"/>
        <v>1.5864118660718113E-3</v>
      </c>
    </row>
    <row r="258" spans="1:5">
      <c r="A258">
        <v>256</v>
      </c>
      <c r="B258">
        <f t="shared" si="4"/>
        <v>15.934887456497357</v>
      </c>
      <c r="C258">
        <f t="shared" si="5"/>
        <v>0.79837052692336685</v>
      </c>
      <c r="D258">
        <f t="shared" si="6"/>
        <v>0.79674437282486787</v>
      </c>
      <c r="E258">
        <f t="shared" si="3"/>
        <v>1.5487181890466452E-3</v>
      </c>
    </row>
    <row r="259" spans="1:5">
      <c r="A259">
        <v>257</v>
      </c>
      <c r="B259">
        <f t="shared" si="4"/>
        <v>15.936436174686404</v>
      </c>
      <c r="C259">
        <f t="shared" si="5"/>
        <v>0.79840932295875422</v>
      </c>
      <c r="D259">
        <f t="shared" si="6"/>
        <v>0.79682180873432029</v>
      </c>
      <c r="E259">
        <f t="shared" si="3"/>
        <v>1.5119183089846932E-3</v>
      </c>
    </row>
    <row r="260" spans="1:5">
      <c r="A260">
        <v>258</v>
      </c>
      <c r="B260">
        <f t="shared" si="4"/>
        <v>15.93794809299539</v>
      </c>
      <c r="C260">
        <f t="shared" si="5"/>
        <v>0.79844719532340758</v>
      </c>
      <c r="D260">
        <f t="shared" si="6"/>
        <v>0.79689740464976955</v>
      </c>
      <c r="E260">
        <f t="shared" ref="E260:E302" si="7">(C260-D260)/(1+$H$4)</f>
        <v>1.4759911177505043E-3</v>
      </c>
    </row>
    <row r="261" spans="1:5">
      <c r="A261">
        <v>259</v>
      </c>
      <c r="B261">
        <f t="shared" si="4"/>
        <v>15.93942408411314</v>
      </c>
      <c r="C261">
        <f t="shared" si="5"/>
        <v>0.79848416600739536</v>
      </c>
      <c r="D261">
        <f t="shared" si="6"/>
        <v>0.79697120420565704</v>
      </c>
      <c r="E261">
        <f t="shared" si="7"/>
        <v>1.4409160016555444E-3</v>
      </c>
    </row>
    <row r="262" spans="1:5">
      <c r="A262">
        <v>260</v>
      </c>
      <c r="B262">
        <f t="shared" si="4"/>
        <v>15.940865000114796</v>
      </c>
      <c r="C262">
        <f t="shared" si="5"/>
        <v>0.79852025647731184</v>
      </c>
      <c r="D262">
        <f t="shared" si="6"/>
        <v>0.79704325000573983</v>
      </c>
      <c r="E262">
        <f t="shared" si="7"/>
        <v>1.4066728300685775E-3</v>
      </c>
    </row>
    <row r="263" spans="1:5">
      <c r="A263">
        <v>261</v>
      </c>
      <c r="B263">
        <f t="shared" si="4"/>
        <v>15.942271672944864</v>
      </c>
      <c r="C263">
        <f t="shared" si="5"/>
        <v>0.79855548768873574</v>
      </c>
      <c r="D263">
        <f t="shared" si="6"/>
        <v>0.79711358364724327</v>
      </c>
      <c r="E263">
        <f t="shared" si="7"/>
        <v>1.3732419442785428E-3</v>
      </c>
    </row>
    <row r="264" spans="1:5">
      <c r="A264">
        <v>262</v>
      </c>
      <c r="B264">
        <f t="shared" si="4"/>
        <v>15.943644914889143</v>
      </c>
      <c r="C264">
        <f t="shared" si="5"/>
        <v>0.79858988009839305</v>
      </c>
      <c r="D264">
        <f t="shared" si="6"/>
        <v>0.79718224574445717</v>
      </c>
      <c r="E264">
        <f t="shared" si="7"/>
        <v>1.3406041466055918E-3</v>
      </c>
    </row>
    <row r="265" spans="1:5">
      <c r="A265">
        <v>263</v>
      </c>
      <c r="B265">
        <f t="shared" si="4"/>
        <v>15.944985519035749</v>
      </c>
      <c r="C265">
        <f t="shared" si="5"/>
        <v>0.79862345367603005</v>
      </c>
      <c r="D265">
        <f t="shared" si="6"/>
        <v>0.79724927595178752</v>
      </c>
      <c r="E265">
        <f t="shared" si="7"/>
        <v>1.3087406897547916E-3</v>
      </c>
    </row>
    <row r="266" spans="1:5">
      <c r="A266">
        <v>264</v>
      </c>
      <c r="B266">
        <f t="shared" si="4"/>
        <v>15.946294259725503</v>
      </c>
      <c r="C266">
        <f t="shared" si="5"/>
        <v>0.7986562279160041</v>
      </c>
      <c r="D266">
        <f t="shared" si="6"/>
        <v>0.79731471298627521</v>
      </c>
      <c r="E266">
        <f t="shared" si="7"/>
        <v>1.2776332664084695E-3</v>
      </c>
    </row>
    <row r="267" spans="1:5">
      <c r="A267">
        <v>265</v>
      </c>
      <c r="B267">
        <f t="shared" ref="B267:B302" si="8">B266+E266</f>
        <v>15.947571892991911</v>
      </c>
      <c r="C267">
        <f t="shared" ref="C267:C302" si="9">$H$3*$H$5*B267^$H$6</f>
        <v>0.79868822184859878</v>
      </c>
      <c r="D267">
        <f t="shared" ref="D267:D302" si="10">$H$4*B267</f>
        <v>0.7973785946495956</v>
      </c>
      <c r="E267">
        <f t="shared" si="7"/>
        <v>1.2472639990506501E-3</v>
      </c>
    </row>
    <row r="268" spans="1:5">
      <c r="A268">
        <v>266</v>
      </c>
      <c r="B268">
        <f t="shared" si="8"/>
        <v>15.948819156990963</v>
      </c>
      <c r="C268">
        <f t="shared" si="9"/>
        <v>0.79871945405106948</v>
      </c>
      <c r="D268">
        <f t="shared" si="10"/>
        <v>0.79744095784954816</v>
      </c>
      <c r="E268">
        <f t="shared" si="7"/>
        <v>1.2176154300203024E-3</v>
      </c>
    </row>
    <row r="269" spans="1:5">
      <c r="A269">
        <v>267</v>
      </c>
      <c r="B269">
        <f t="shared" si="8"/>
        <v>15.950036772420983</v>
      </c>
      <c r="C269">
        <f t="shared" si="9"/>
        <v>0.79874994265842636</v>
      </c>
      <c r="D269">
        <f t="shared" si="10"/>
        <v>0.79750183862104917</v>
      </c>
      <c r="E269">
        <f t="shared" si="7"/>
        <v>1.1886705117877948E-3</v>
      </c>
    </row>
    <row r="270" spans="1:5">
      <c r="A270">
        <v>268</v>
      </c>
      <c r="B270">
        <f t="shared" si="8"/>
        <v>15.95122544293277</v>
      </c>
      <c r="C270">
        <f t="shared" si="9"/>
        <v>0.79877970537396026</v>
      </c>
      <c r="D270">
        <f t="shared" si="10"/>
        <v>0.79756127214663852</v>
      </c>
      <c r="E270">
        <f t="shared" si="7"/>
        <v>1.1604125974492721E-3</v>
      </c>
    </row>
    <row r="271" spans="1:5">
      <c r="A271">
        <v>269</v>
      </c>
      <c r="B271">
        <f t="shared" si="8"/>
        <v>15.95238585553022</v>
      </c>
      <c r="C271">
        <f t="shared" si="9"/>
        <v>0.79880875947951946</v>
      </c>
      <c r="D271">
        <f t="shared" si="10"/>
        <v>0.79761929277651111</v>
      </c>
      <c r="E271">
        <f t="shared" si="7"/>
        <v>1.13282543143652E-3</v>
      </c>
    </row>
    <row r="272" spans="1:5">
      <c r="A272">
        <v>270</v>
      </c>
      <c r="B272">
        <f t="shared" si="8"/>
        <v>15.953518680961658</v>
      </c>
      <c r="C272">
        <f t="shared" si="9"/>
        <v>0.79883712184554012</v>
      </c>
      <c r="D272">
        <f t="shared" si="10"/>
        <v>0.7976759340480829</v>
      </c>
      <c r="E272">
        <f t="shared" si="7"/>
        <v>1.1058931404354468E-3</v>
      </c>
    </row>
    <row r="273" spans="1:5">
      <c r="A273">
        <v>271</v>
      </c>
      <c r="B273">
        <f t="shared" si="8"/>
        <v>15.954624574102093</v>
      </c>
      <c r="C273">
        <f t="shared" si="9"/>
        <v>0.79886480894083933</v>
      </c>
      <c r="D273">
        <f t="shared" si="10"/>
        <v>0.79773122870510471</v>
      </c>
      <c r="E273">
        <f t="shared" si="7"/>
        <v>1.0796002245091632E-3</v>
      </c>
    </row>
    <row r="274" spans="1:5">
      <c r="A274">
        <v>272</v>
      </c>
      <c r="B274">
        <f t="shared" si="8"/>
        <v>15.955704174326602</v>
      </c>
      <c r="C274">
        <f t="shared" si="9"/>
        <v>0.79889183684217491</v>
      </c>
      <c r="D274">
        <f t="shared" si="10"/>
        <v>0.79778520871633019</v>
      </c>
      <c r="E274">
        <f t="shared" si="7"/>
        <v>1.0539315484235446E-3</v>
      </c>
    </row>
    <row r="275" spans="1:5">
      <c r="A275">
        <v>273</v>
      </c>
      <c r="B275">
        <f t="shared" si="8"/>
        <v>15.956758105875025</v>
      </c>
      <c r="C275">
        <f t="shared" si="9"/>
        <v>0.79891822124357703</v>
      </c>
      <c r="D275">
        <f t="shared" si="10"/>
        <v>0.79783790529375131</v>
      </c>
      <c r="E275">
        <f t="shared" si="7"/>
        <v>1.0288723331673489E-3</v>
      </c>
    </row>
    <row r="276" spans="1:5">
      <c r="A276">
        <v>274</v>
      </c>
      <c r="B276">
        <f t="shared" si="8"/>
        <v>15.957786978208192</v>
      </c>
      <c r="C276">
        <f t="shared" si="9"/>
        <v>0.79894397746545898</v>
      </c>
      <c r="D276">
        <f t="shared" si="10"/>
        <v>0.79788934891040963</v>
      </c>
      <c r="E276">
        <f t="shared" si="7"/>
        <v>1.0044081476660396E-3</v>
      </c>
    </row>
    <row r="277" spans="1:5">
      <c r="A277">
        <v>275</v>
      </c>
      <c r="B277">
        <f t="shared" si="8"/>
        <v>15.958791386355859</v>
      </c>
      <c r="C277">
        <f t="shared" si="9"/>
        <v>0.79896912046350987</v>
      </c>
      <c r="D277">
        <f t="shared" si="10"/>
        <v>0.79793956931779297</v>
      </c>
      <c r="E277">
        <f t="shared" si="7"/>
        <v>9.8052490068276229E-4</v>
      </c>
    </row>
    <row r="278" spans="1:5">
      <c r="A278">
        <v>276</v>
      </c>
      <c r="B278">
        <f t="shared" si="8"/>
        <v>15.959771911256542</v>
      </c>
      <c r="C278">
        <f t="shared" si="9"/>
        <v>0.79899366483737644</v>
      </c>
      <c r="D278">
        <f t="shared" si="10"/>
        <v>0.7979885955628272</v>
      </c>
      <c r="E278">
        <f t="shared" si="7"/>
        <v>9.5720883290403977E-4</v>
      </c>
    </row>
    <row r="279" spans="1:5">
      <c r="A279">
        <v>277</v>
      </c>
      <c r="B279">
        <f t="shared" si="8"/>
        <v>15.960729120089447</v>
      </c>
      <c r="C279">
        <f t="shared" si="9"/>
        <v>0.7990176248391383</v>
      </c>
      <c r="D279">
        <f t="shared" si="10"/>
        <v>0.79803645600447237</v>
      </c>
      <c r="E279">
        <f t="shared" si="7"/>
        <v>9.3444650920564208E-4</v>
      </c>
    </row>
    <row r="280" spans="1:5">
      <c r="A280">
        <v>278</v>
      </c>
      <c r="B280">
        <f t="shared" si="8"/>
        <v>15.961663566598652</v>
      </c>
      <c r="C280">
        <f t="shared" si="9"/>
        <v>0.79904101438158115</v>
      </c>
      <c r="D280">
        <f t="shared" si="10"/>
        <v>0.7980831783299327</v>
      </c>
      <c r="E280">
        <f t="shared" si="7"/>
        <v>9.1222481109376474E-4</v>
      </c>
    </row>
    <row r="281" spans="1:5">
      <c r="A281">
        <v>279</v>
      </c>
      <c r="B281">
        <f t="shared" si="8"/>
        <v>15.962575791409746</v>
      </c>
      <c r="C281">
        <f t="shared" si="9"/>
        <v>0.7990638470462732</v>
      </c>
      <c r="D281">
        <f t="shared" si="10"/>
        <v>0.79812878957048738</v>
      </c>
      <c r="E281">
        <f t="shared" si="7"/>
        <v>8.9053092931982525E-4</v>
      </c>
    </row>
    <row r="282" spans="1:5">
      <c r="A282">
        <v>280</v>
      </c>
      <c r="B282">
        <f t="shared" si="8"/>
        <v>15.963466322339066</v>
      </c>
      <c r="C282">
        <f t="shared" si="9"/>
        <v>0.79908613609144963</v>
      </c>
      <c r="D282">
        <f t="shared" si="10"/>
        <v>0.7981733161169533</v>
      </c>
      <c r="E282">
        <f t="shared" si="7"/>
        <v>8.6935235666316774E-4</v>
      </c>
    </row>
    <row r="283" spans="1:5">
      <c r="A283">
        <v>281</v>
      </c>
      <c r="B283">
        <f t="shared" si="8"/>
        <v>15.964335674695729</v>
      </c>
      <c r="C283">
        <f t="shared" si="9"/>
        <v>0.79910789445970887</v>
      </c>
      <c r="D283">
        <f t="shared" si="10"/>
        <v>0.79821678373478644</v>
      </c>
      <c r="E283">
        <f t="shared" si="7"/>
        <v>8.4867688087850298E-4</v>
      </c>
    </row>
    <row r="284" spans="1:5">
      <c r="A284">
        <v>282</v>
      </c>
      <c r="B284">
        <f t="shared" si="8"/>
        <v>15.965184351576607</v>
      </c>
      <c r="C284">
        <f t="shared" si="9"/>
        <v>0.79912913478552661</v>
      </c>
      <c r="D284">
        <f t="shared" si="10"/>
        <v>0.79825921757883034</v>
      </c>
      <c r="E284">
        <f t="shared" si="7"/>
        <v>8.284925778059705E-4</v>
      </c>
    </row>
    <row r="285" spans="1:5">
      <c r="A285">
        <v>283</v>
      </c>
      <c r="B285">
        <f t="shared" si="8"/>
        <v>15.966012844154413</v>
      </c>
      <c r="C285">
        <f t="shared" si="9"/>
        <v>0.79914986940258992</v>
      </c>
      <c r="D285">
        <f t="shared" si="10"/>
        <v>0.79830064220772068</v>
      </c>
      <c r="E285">
        <f t="shared" si="7"/>
        <v>8.0878780463737121E-4</v>
      </c>
    </row>
    <row r="286" spans="1:5">
      <c r="A286">
        <v>284</v>
      </c>
      <c r="B286">
        <f t="shared" si="8"/>
        <v>15.96682163195905</v>
      </c>
      <c r="C286">
        <f t="shared" si="9"/>
        <v>0.79917011035095786</v>
      </c>
      <c r="D286">
        <f t="shared" si="10"/>
        <v>0.79834108159795258</v>
      </c>
      <c r="E286">
        <f t="shared" si="7"/>
        <v>7.8955119333836061E-4</v>
      </c>
    </row>
    <row r="287" spans="1:5">
      <c r="A287">
        <v>285</v>
      </c>
      <c r="B287">
        <f t="shared" si="8"/>
        <v>15.967611183152389</v>
      </c>
      <c r="C287">
        <f t="shared" si="9"/>
        <v>0.79918986938405046</v>
      </c>
      <c r="D287">
        <f t="shared" si="10"/>
        <v>0.79838055915761952</v>
      </c>
      <c r="E287">
        <f t="shared" si="7"/>
        <v>7.7077164421994005E-4</v>
      </c>
    </row>
    <row r="288" spans="1:5">
      <c r="A288">
        <v>286</v>
      </c>
      <c r="B288">
        <f t="shared" si="8"/>
        <v>15.968381954796609</v>
      </c>
      <c r="C288">
        <f t="shared" si="9"/>
        <v>0.79920915797547298</v>
      </c>
      <c r="D288">
        <f t="shared" si="10"/>
        <v>0.79841909773983044</v>
      </c>
      <c r="E288">
        <f t="shared" si="7"/>
        <v>7.5243831965956414E-4</v>
      </c>
    </row>
    <row r="289" spans="1:5">
      <c r="A289">
        <v>287</v>
      </c>
      <c r="B289">
        <f t="shared" si="8"/>
        <v>15.969134393116269</v>
      </c>
      <c r="C289">
        <f t="shared" si="9"/>
        <v>0.79922798732567601</v>
      </c>
      <c r="D289">
        <f t="shared" si="10"/>
        <v>0.79845671965581344</v>
      </c>
      <c r="E289">
        <f t="shared" si="7"/>
        <v>7.3454063796435636E-4</v>
      </c>
    </row>
    <row r="290" spans="1:5">
      <c r="A290">
        <v>288</v>
      </c>
      <c r="B290">
        <f t="shared" si="8"/>
        <v>15.969868933754233</v>
      </c>
      <c r="C290">
        <f t="shared" si="9"/>
        <v>0.7992463683684583</v>
      </c>
      <c r="D290">
        <f t="shared" si="10"/>
        <v>0.79849344668771172</v>
      </c>
      <c r="E290">
        <f t="shared" si="7"/>
        <v>7.1706826737770251E-4</v>
      </c>
    </row>
    <row r="291" spans="1:5">
      <c r="A291">
        <v>289</v>
      </c>
      <c r="B291">
        <f t="shared" si="8"/>
        <v>15.97058600202161</v>
      </c>
      <c r="C291">
        <f t="shared" si="9"/>
        <v>0.79926431177731461</v>
      </c>
      <c r="D291">
        <f t="shared" si="10"/>
        <v>0.79852930010108059</v>
      </c>
      <c r="E291">
        <f t="shared" si="7"/>
        <v>7.0001112022287696E-4</v>
      </c>
    </row>
    <row r="292" spans="1:5">
      <c r="A292">
        <v>290</v>
      </c>
      <c r="B292">
        <f t="shared" si="8"/>
        <v>15.971286013141833</v>
      </c>
      <c r="C292">
        <f t="shared" si="9"/>
        <v>0.79928182797163194</v>
      </c>
      <c r="D292">
        <f t="shared" si="10"/>
        <v>0.79856430065709172</v>
      </c>
      <c r="E292">
        <f t="shared" si="7"/>
        <v>6.8335934718116449E-4</v>
      </c>
    </row>
    <row r="293" spans="1:5">
      <c r="A293">
        <v>291</v>
      </c>
      <c r="B293">
        <f t="shared" si="8"/>
        <v>15.971969372489015</v>
      </c>
      <c r="C293">
        <f t="shared" si="9"/>
        <v>0.79929892712273842</v>
      </c>
      <c r="D293">
        <f t="shared" si="10"/>
        <v>0.79859846862445083</v>
      </c>
      <c r="E293">
        <f t="shared" si="7"/>
        <v>6.6710333170246926E-4</v>
      </c>
    </row>
    <row r="294" spans="1:5">
      <c r="A294">
        <v>292</v>
      </c>
      <c r="B294">
        <f t="shared" si="8"/>
        <v>15.972636475820718</v>
      </c>
      <c r="C294">
        <f t="shared" si="9"/>
        <v>0.79931561915980898</v>
      </c>
      <c r="D294">
        <f t="shared" si="10"/>
        <v>0.79863182379103592</v>
      </c>
      <c r="E294">
        <f t="shared" si="7"/>
        <v>6.5123368454576629E-4</v>
      </c>
    </row>
    <row r="295" spans="1:5">
      <c r="A295">
        <v>293</v>
      </c>
      <c r="B295">
        <f t="shared" si="8"/>
        <v>15.973287709505263</v>
      </c>
      <c r="C295">
        <f t="shared" si="9"/>
        <v>0.79933191377562962</v>
      </c>
      <c r="D295">
        <f t="shared" si="10"/>
        <v>0.79866438547526319</v>
      </c>
      <c r="E295">
        <f t="shared" si="7"/>
        <v>6.3574123844421587E-4</v>
      </c>
    </row>
    <row r="296" spans="1:5">
      <c r="A296">
        <v>294</v>
      </c>
      <c r="B296">
        <f t="shared" si="8"/>
        <v>15.973923450743706</v>
      </c>
      <c r="C296">
        <f t="shared" si="9"/>
        <v>0.79934782043222485</v>
      </c>
      <c r="D296">
        <f t="shared" si="10"/>
        <v>0.79869617253718539</v>
      </c>
      <c r="E296">
        <f t="shared" si="7"/>
        <v>6.2061704289472798E-4</v>
      </c>
    </row>
    <row r="297" spans="1:5">
      <c r="A297">
        <v>295</v>
      </c>
      <c r="B297">
        <f t="shared" si="8"/>
        <v>15.974544067786601</v>
      </c>
      <c r="C297">
        <f t="shared" si="9"/>
        <v>0.79936334836635092</v>
      </c>
      <c r="D297">
        <f t="shared" si="10"/>
        <v>0.79872720338933012</v>
      </c>
      <c r="E297">
        <f t="shared" si="7"/>
        <v>6.0585235906743121E-4</v>
      </c>
    </row>
    <row r="298" spans="1:5">
      <c r="A298">
        <v>296</v>
      </c>
      <c r="B298">
        <f t="shared" si="8"/>
        <v>15.975149920145668</v>
      </c>
      <c r="C298">
        <f t="shared" si="9"/>
        <v>0.79937850659485887</v>
      </c>
      <c r="D298">
        <f t="shared" si="10"/>
        <v>0.79875749600728341</v>
      </c>
      <c r="E298">
        <f t="shared" si="7"/>
        <v>5.9143865483377684E-4</v>
      </c>
    </row>
    <row r="299" spans="1:5">
      <c r="A299">
        <v>297</v>
      </c>
      <c r="B299">
        <f t="shared" si="8"/>
        <v>15.975741358800502</v>
      </c>
      <c r="C299">
        <f t="shared" si="9"/>
        <v>0.79939330391992902</v>
      </c>
      <c r="D299">
        <f t="shared" si="10"/>
        <v>0.79878706794002508</v>
      </c>
      <c r="E299">
        <f t="shared" si="7"/>
        <v>5.7736759990852028E-4</v>
      </c>
    </row>
    <row r="300" spans="1:5">
      <c r="A300">
        <v>298</v>
      </c>
      <c r="B300">
        <f t="shared" si="8"/>
        <v>15.976318726400409</v>
      </c>
      <c r="C300">
        <f t="shared" si="9"/>
        <v>0.79940774893418221</v>
      </c>
      <c r="D300">
        <f t="shared" si="10"/>
        <v>0.79881593632002046</v>
      </c>
      <c r="E300">
        <f t="shared" si="7"/>
        <v>5.6363106110642503E-4</v>
      </c>
    </row>
    <row r="301" spans="1:5">
      <c r="A301">
        <v>299</v>
      </c>
      <c r="B301">
        <f t="shared" si="8"/>
        <v>15.976882357461516</v>
      </c>
      <c r="C301">
        <f t="shared" si="9"/>
        <v>0.79942185002566746</v>
      </c>
      <c r="D301">
        <f t="shared" si="10"/>
        <v>0.79884411787307585</v>
      </c>
      <c r="E301">
        <f t="shared" si="7"/>
        <v>5.5022109770628896E-4</v>
      </c>
    </row>
    <row r="302" spans="1:5">
      <c r="A302">
        <v>300</v>
      </c>
      <c r="B302">
        <f t="shared" si="8"/>
        <v>15.977432578559222</v>
      </c>
      <c r="C302">
        <f t="shared" si="9"/>
        <v>0.799435615382733</v>
      </c>
      <c r="D302">
        <f t="shared" si="10"/>
        <v>0.79887162892796115</v>
      </c>
      <c r="E302">
        <f t="shared" si="7"/>
        <v>5.3712995692556918E-4</v>
      </c>
    </row>
  </sheetData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F5E4E-1CCE-4A93-B2D6-C1E2E577C33D}">
  <dimension ref="A1:T302"/>
  <sheetViews>
    <sheetView workbookViewId="0">
      <pane ySplit="2" topLeftCell="A3" activePane="bottomLeft" state="frozen"/>
      <selection pane="bottomLeft"/>
    </sheetView>
  </sheetViews>
  <sheetFormatPr defaultRowHeight="17.649999999999999"/>
  <cols>
    <col min="18" max="18" width="14.6875" bestFit="1" customWidth="1"/>
  </cols>
  <sheetData>
    <row r="1" spans="1:20" s="2" customFormat="1">
      <c r="A1" s="2" t="s">
        <v>33</v>
      </c>
    </row>
    <row r="2" spans="1:20">
      <c r="A2" t="s">
        <v>11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H2" t="s">
        <v>28</v>
      </c>
      <c r="I2" t="s">
        <v>25</v>
      </c>
      <c r="J2" t="s">
        <v>26</v>
      </c>
      <c r="K2" t="s">
        <v>27</v>
      </c>
      <c r="L2" t="s">
        <v>29</v>
      </c>
      <c r="M2" t="s">
        <v>3</v>
      </c>
      <c r="N2" t="s">
        <v>0</v>
      </c>
      <c r="O2" t="s">
        <v>1</v>
      </c>
      <c r="P2" t="s">
        <v>2</v>
      </c>
      <c r="S2" t="s">
        <v>8</v>
      </c>
    </row>
    <row r="3" spans="1:20">
      <c r="A3">
        <v>1</v>
      </c>
      <c r="B3">
        <f>S7</f>
        <v>1</v>
      </c>
      <c r="C3">
        <f>S8</f>
        <v>10</v>
      </c>
      <c r="D3">
        <f>$S$5*B3^$S$6*C3^(1-$S$6)</f>
        <v>3.1622776601683795</v>
      </c>
      <c r="E3">
        <f>(1-$S$3)*D3</f>
        <v>2.529822128134704</v>
      </c>
      <c r="F3">
        <f>$S$3*D3</f>
        <v>0.63245553203367599</v>
      </c>
      <c r="G3">
        <f>F3</f>
        <v>0.63245553203367599</v>
      </c>
      <c r="H3">
        <f>G3</f>
        <v>0.63245553203367599</v>
      </c>
      <c r="I3">
        <f>$S$6*$S$5*B3^($S$6-1)*C3^(1-$S$6)</f>
        <v>1.5811388300841898</v>
      </c>
      <c r="J3">
        <f>(1-$S$6)*$S$5*B3^$S$6*C3^(-$S$6)</f>
        <v>0.15811388300841897</v>
      </c>
      <c r="K3">
        <f>$S$5*M3^$S$6</f>
        <v>0.31622776601683794</v>
      </c>
      <c r="M3">
        <f>B3/C3</f>
        <v>0.1</v>
      </c>
      <c r="N3">
        <f>$S$3*K3</f>
        <v>6.3245553203367597E-2</v>
      </c>
      <c r="O3">
        <f>$S$4*M3</f>
        <v>5.000000000000001E-3</v>
      </c>
      <c r="R3" t="s">
        <v>5</v>
      </c>
      <c r="S3" s="1">
        <v>0.2</v>
      </c>
    </row>
    <row r="4" spans="1:20">
      <c r="A4">
        <v>2</v>
      </c>
      <c r="B4">
        <f>B3+H3</f>
        <v>1.632455532033676</v>
      </c>
      <c r="C4">
        <f>(1+$S$4)*C3</f>
        <v>10.5</v>
      </c>
      <c r="D4">
        <f>$S$5*B4^$S$6*C4^(1-$S$6)</f>
        <v>4.1401428823596893</v>
      </c>
      <c r="E4">
        <f>(1-$S$3)*D4</f>
        <v>3.3121143058877518</v>
      </c>
      <c r="F4">
        <f>$S$3*D4</f>
        <v>0.82802857647193795</v>
      </c>
      <c r="G4">
        <f>F4</f>
        <v>0.82802857647193795</v>
      </c>
      <c r="H4">
        <f>G4</f>
        <v>0.82802857647193795</v>
      </c>
      <c r="I4">
        <f>$S$6*$S$5*B4^($S$6-1)*C4^(1-$S$6)</f>
        <v>1.2680721775012131</v>
      </c>
      <c r="J4">
        <f>(1-$S$6)*$S$5*B4^$S$6*C4^(-$S$6)</f>
        <v>0.19714966106474713</v>
      </c>
      <c r="K4">
        <f>$S$5*M4^$S$6</f>
        <v>0.39429932212949426</v>
      </c>
      <c r="L4">
        <f>(K4-K3)/K3</f>
        <v>0.24688393778963513</v>
      </c>
      <c r="M4">
        <f>B4/C4</f>
        <v>0.15547195543177866</v>
      </c>
      <c r="N4">
        <f>$S$3*K4</f>
        <v>7.885986442589886E-2</v>
      </c>
      <c r="O4">
        <f>$S$4*M4</f>
        <v>7.7735977715889335E-3</v>
      </c>
      <c r="P4">
        <f>M4-M3</f>
        <v>5.5471955431778658E-2</v>
      </c>
      <c r="R4" t="s">
        <v>6</v>
      </c>
      <c r="S4" s="1">
        <v>0.05</v>
      </c>
    </row>
    <row r="5" spans="1:20">
      <c r="A5">
        <v>3</v>
      </c>
      <c r="B5">
        <f t="shared" ref="B5:B68" si="0">B4+H4</f>
        <v>2.4604841085056139</v>
      </c>
      <c r="C5">
        <f t="shared" ref="C5:C68" si="1">(1+$S$4)*C4</f>
        <v>11.025</v>
      </c>
      <c r="D5">
        <f t="shared" ref="D5:D68" si="2">$S$5*B5^$S$6*C5^(1-$S$6)</f>
        <v>5.2083430470999499</v>
      </c>
      <c r="E5">
        <f t="shared" ref="E5:E68" si="3">(1-$S$3)*D5</f>
        <v>4.1666744376799603</v>
      </c>
      <c r="F5">
        <f t="shared" ref="F5:F68" si="4">$S$3*D5</f>
        <v>1.0416686094199901</v>
      </c>
      <c r="G5">
        <f t="shared" ref="G5:H5" si="5">F5</f>
        <v>1.0416686094199901</v>
      </c>
      <c r="H5">
        <f t="shared" si="5"/>
        <v>1.0416686094199901</v>
      </c>
      <c r="I5">
        <f t="shared" ref="I5:I68" si="6">$S$6*$S$5*B5^($S$6-1)*C5^(1-$S$6)</f>
        <v>1.0583980260419688</v>
      </c>
      <c r="J5">
        <f t="shared" ref="J5:J68" si="7">(1-$S$6)*$S$5*B5^$S$6*C5^(-$S$6)</f>
        <v>0.23620603388208386</v>
      </c>
      <c r="K5">
        <f t="shared" ref="K5:K68" si="8">$S$5*M5^$S$6</f>
        <v>0.47241206776416778</v>
      </c>
      <c r="L5">
        <f t="shared" ref="L5:L68" si="9">(K5-K4)/K4</f>
        <v>0.19810519889511763</v>
      </c>
      <c r="M5">
        <f t="shared" ref="M5:M68" si="10">B5/C5</f>
        <v>0.22317316176921667</v>
      </c>
      <c r="N5">
        <f t="shared" ref="N5:N68" si="11">$S$3*K5</f>
        <v>9.4482413552833558E-2</v>
      </c>
      <c r="O5">
        <f t="shared" ref="O5:O68" si="12">$S$4*M5</f>
        <v>1.1158658088460834E-2</v>
      </c>
      <c r="P5">
        <f t="shared" ref="P5:P68" si="13">M5-M4</f>
        <v>6.7701206337438008E-2</v>
      </c>
      <c r="R5" t="s">
        <v>4</v>
      </c>
      <c r="S5" s="1">
        <v>1</v>
      </c>
    </row>
    <row r="6" spans="1:20">
      <c r="A6">
        <v>4</v>
      </c>
      <c r="B6">
        <f t="shared" si="0"/>
        <v>3.502152717925604</v>
      </c>
      <c r="C6">
        <f t="shared" si="1"/>
        <v>11.576250000000002</v>
      </c>
      <c r="D6">
        <f t="shared" si="2"/>
        <v>6.3672439407396881</v>
      </c>
      <c r="E6">
        <f t="shared" si="3"/>
        <v>5.0937951525917509</v>
      </c>
      <c r="F6">
        <f t="shared" si="4"/>
        <v>1.2734487881479377</v>
      </c>
      <c r="G6">
        <f t="shared" ref="G6:H6" si="14">F6</f>
        <v>1.2734487881479377</v>
      </c>
      <c r="H6">
        <f t="shared" si="14"/>
        <v>1.2734487881479377</v>
      </c>
      <c r="I6">
        <f t="shared" si="6"/>
        <v>0.909047156645861</v>
      </c>
      <c r="J6">
        <f t="shared" si="7"/>
        <v>0.27501323575163322</v>
      </c>
      <c r="K6">
        <f t="shared" si="8"/>
        <v>0.55002647150326645</v>
      </c>
      <c r="L6">
        <f t="shared" si="9"/>
        <v>0.16429386341977287</v>
      </c>
      <c r="M6">
        <f t="shared" si="10"/>
        <v>0.30252911935433352</v>
      </c>
      <c r="N6">
        <f t="shared" si="11"/>
        <v>0.1100052943006533</v>
      </c>
      <c r="O6">
        <f t="shared" si="12"/>
        <v>1.5126455967716676E-2</v>
      </c>
      <c r="P6">
        <f t="shared" si="13"/>
        <v>7.9355957585116849E-2</v>
      </c>
      <c r="R6" t="s">
        <v>7</v>
      </c>
      <c r="S6" s="1">
        <v>0.5</v>
      </c>
    </row>
    <row r="7" spans="1:20">
      <c r="A7">
        <v>5</v>
      </c>
      <c r="B7">
        <f t="shared" si="0"/>
        <v>4.7756015060735422</v>
      </c>
      <c r="C7">
        <f t="shared" si="1"/>
        <v>12.155062500000001</v>
      </c>
      <c r="D7">
        <f t="shared" si="2"/>
        <v>7.6189064032456812</v>
      </c>
      <c r="E7">
        <f t="shared" si="3"/>
        <v>6.0951251225965457</v>
      </c>
      <c r="F7">
        <f t="shared" si="4"/>
        <v>1.5237812806491364</v>
      </c>
      <c r="G7">
        <f t="shared" ref="G7:H7" si="15">F7</f>
        <v>1.5237812806491364</v>
      </c>
      <c r="H7">
        <f t="shared" si="15"/>
        <v>1.5237812806491364</v>
      </c>
      <c r="I7">
        <f t="shared" si="6"/>
        <v>0.79769076142095019</v>
      </c>
      <c r="J7">
        <f t="shared" si="7"/>
        <v>0.31340465765789688</v>
      </c>
      <c r="K7">
        <f t="shared" si="8"/>
        <v>0.62680931531579376</v>
      </c>
      <c r="L7">
        <f t="shared" si="9"/>
        <v>0.13959845169392238</v>
      </c>
      <c r="M7">
        <f t="shared" si="10"/>
        <v>0.39288991776665416</v>
      </c>
      <c r="N7">
        <f t="shared" si="11"/>
        <v>0.12536186306315875</v>
      </c>
      <c r="O7">
        <f t="shared" si="12"/>
        <v>1.9644495888332711E-2</v>
      </c>
      <c r="P7">
        <f t="shared" si="13"/>
        <v>9.0360798412320642E-2</v>
      </c>
      <c r="R7" t="s">
        <v>30</v>
      </c>
      <c r="S7" s="1">
        <v>1</v>
      </c>
    </row>
    <row r="8" spans="1:20">
      <c r="A8">
        <v>6</v>
      </c>
      <c r="B8">
        <f t="shared" si="0"/>
        <v>6.2993827867226786</v>
      </c>
      <c r="C8">
        <f t="shared" si="1"/>
        <v>12.762815625000002</v>
      </c>
      <c r="D8">
        <f t="shared" si="2"/>
        <v>8.9664854351211787</v>
      </c>
      <c r="E8">
        <f t="shared" si="3"/>
        <v>7.1731883480969429</v>
      </c>
      <c r="F8">
        <f t="shared" si="4"/>
        <v>1.7932970870242357</v>
      </c>
      <c r="G8">
        <f t="shared" ref="G8:H8" si="16">F8</f>
        <v>1.7932970870242357</v>
      </c>
      <c r="H8">
        <f t="shared" si="16"/>
        <v>1.7932970870242357</v>
      </c>
      <c r="I8">
        <f t="shared" si="6"/>
        <v>0.71169555325483647</v>
      </c>
      <c r="J8">
        <f t="shared" si="7"/>
        <v>0.35127379798378849</v>
      </c>
      <c r="K8">
        <f t="shared" si="8"/>
        <v>0.70254759596757699</v>
      </c>
      <c r="L8">
        <f t="shared" si="9"/>
        <v>0.12083145352366917</v>
      </c>
      <c r="M8">
        <f t="shared" si="10"/>
        <v>0.49357312459982183</v>
      </c>
      <c r="N8">
        <f t="shared" si="11"/>
        <v>0.1405095191935154</v>
      </c>
      <c r="O8">
        <f t="shared" si="12"/>
        <v>2.4678656229991092E-2</v>
      </c>
      <c r="P8">
        <f t="shared" si="13"/>
        <v>0.10068320683316767</v>
      </c>
      <c r="R8" t="s">
        <v>31</v>
      </c>
      <c r="S8" s="1">
        <v>10</v>
      </c>
      <c r="T8" t="s">
        <v>14</v>
      </c>
    </row>
    <row r="9" spans="1:20">
      <c r="A9">
        <v>7</v>
      </c>
      <c r="B9">
        <f t="shared" si="0"/>
        <v>8.0926798737469134</v>
      </c>
      <c r="C9">
        <f t="shared" si="1"/>
        <v>13.400956406250003</v>
      </c>
      <c r="D9">
        <f t="shared" si="2"/>
        <v>10.413916179700083</v>
      </c>
      <c r="E9">
        <f t="shared" si="3"/>
        <v>8.3311329437600659</v>
      </c>
      <c r="F9">
        <f t="shared" si="4"/>
        <v>2.0827832359400165</v>
      </c>
      <c r="G9">
        <f t="shared" ref="G9:H9" si="17">F9</f>
        <v>2.0827832359400165</v>
      </c>
      <c r="H9">
        <f t="shared" si="17"/>
        <v>2.0827832359400165</v>
      </c>
      <c r="I9">
        <f t="shared" si="6"/>
        <v>0.64341579934993998</v>
      </c>
      <c r="J9">
        <f t="shared" si="7"/>
        <v>0.38855122962877453</v>
      </c>
      <c r="K9">
        <f t="shared" si="8"/>
        <v>0.77710245925754895</v>
      </c>
      <c r="L9">
        <f t="shared" si="9"/>
        <v>0.10612072935399058</v>
      </c>
      <c r="M9">
        <f t="shared" si="10"/>
        <v>0.60388823218413057</v>
      </c>
      <c r="N9">
        <f t="shared" si="11"/>
        <v>0.1554204918515098</v>
      </c>
      <c r="O9">
        <f t="shared" si="12"/>
        <v>3.019441160920653E-2</v>
      </c>
      <c r="P9">
        <f t="shared" si="13"/>
        <v>0.11031510758430874</v>
      </c>
      <c r="R9" t="s">
        <v>9</v>
      </c>
      <c r="S9">
        <f>S7/S8</f>
        <v>0.1</v>
      </c>
    </row>
    <row r="10" spans="1:20">
      <c r="A10">
        <v>8</v>
      </c>
      <c r="B10">
        <f t="shared" si="0"/>
        <v>10.17546310968693</v>
      </c>
      <c r="C10">
        <f t="shared" si="1"/>
        <v>14.071004226562504</v>
      </c>
      <c r="D10">
        <f t="shared" si="2"/>
        <v>11.965742117546895</v>
      </c>
      <c r="E10">
        <f t="shared" si="3"/>
        <v>9.5725936940375167</v>
      </c>
      <c r="F10">
        <f t="shared" si="4"/>
        <v>2.3931484235093792</v>
      </c>
      <c r="G10">
        <f t="shared" ref="G10:H10" si="18">F10</f>
        <v>2.3931484235093792</v>
      </c>
      <c r="H10">
        <f t="shared" si="18"/>
        <v>2.3931484235093792</v>
      </c>
      <c r="I10">
        <f t="shared" si="6"/>
        <v>0.58797039449514776</v>
      </c>
      <c r="J10">
        <f t="shared" si="7"/>
        <v>0.42519147620461206</v>
      </c>
      <c r="K10">
        <f t="shared" si="8"/>
        <v>0.85038295240922424</v>
      </c>
      <c r="L10">
        <f t="shared" si="9"/>
        <v>9.4299654155885912E-2</v>
      </c>
      <c r="M10">
        <f t="shared" si="10"/>
        <v>0.72315116574822891</v>
      </c>
      <c r="N10">
        <f t="shared" si="11"/>
        <v>0.17007659048184487</v>
      </c>
      <c r="O10">
        <f t="shared" si="12"/>
        <v>3.6157558287411448E-2</v>
      </c>
      <c r="P10">
        <f t="shared" si="13"/>
        <v>0.11926293356409834</v>
      </c>
    </row>
    <row r="11" spans="1:20">
      <c r="A11">
        <v>9</v>
      </c>
      <c r="B11">
        <f t="shared" si="0"/>
        <v>12.568611533196309</v>
      </c>
      <c r="C11">
        <f t="shared" si="1"/>
        <v>14.774554437890631</v>
      </c>
      <c r="D11">
        <f t="shared" si="2"/>
        <v>13.627018577293747</v>
      </c>
      <c r="E11">
        <f t="shared" si="3"/>
        <v>10.901614861834998</v>
      </c>
      <c r="F11">
        <f t="shared" si="4"/>
        <v>2.7254037154587496</v>
      </c>
      <c r="G11">
        <f t="shared" ref="G11:H11" si="19">F11</f>
        <v>2.7254037154587496</v>
      </c>
      <c r="H11">
        <f t="shared" si="19"/>
        <v>2.7254037154587496</v>
      </c>
      <c r="I11">
        <f t="shared" si="6"/>
        <v>0.54210516974376866</v>
      </c>
      <c r="J11">
        <f t="shared" si="7"/>
        <v>0.4611651280104283</v>
      </c>
      <c r="K11">
        <f t="shared" si="8"/>
        <v>0.9223302560208565</v>
      </c>
      <c r="L11">
        <f t="shared" si="9"/>
        <v>8.4605768974787179E-2</v>
      </c>
      <c r="M11">
        <f t="shared" si="10"/>
        <v>0.85069310117149866</v>
      </c>
      <c r="N11">
        <f t="shared" si="11"/>
        <v>0.18446605120417131</v>
      </c>
      <c r="O11">
        <f t="shared" si="12"/>
        <v>4.2534655058574934E-2</v>
      </c>
      <c r="P11">
        <f t="shared" si="13"/>
        <v>0.12754193542326975</v>
      </c>
      <c r="S11" t="s">
        <v>12</v>
      </c>
    </row>
    <row r="12" spans="1:20">
      <c r="A12">
        <v>10</v>
      </c>
      <c r="B12">
        <f t="shared" si="0"/>
        <v>15.294015248655059</v>
      </c>
      <c r="C12">
        <f t="shared" si="1"/>
        <v>15.513282159785163</v>
      </c>
      <c r="D12">
        <f t="shared" si="2"/>
        <v>15.40325854838653</v>
      </c>
      <c r="E12">
        <f t="shared" si="3"/>
        <v>12.322606838709225</v>
      </c>
      <c r="F12">
        <f t="shared" si="4"/>
        <v>3.0806517096773063</v>
      </c>
      <c r="G12">
        <f t="shared" ref="G12:H12" si="20">F12</f>
        <v>3.0806517096773063</v>
      </c>
      <c r="H12">
        <f t="shared" si="20"/>
        <v>3.0806517096773063</v>
      </c>
      <c r="I12">
        <f t="shared" si="6"/>
        <v>0.50357143947993255</v>
      </c>
      <c r="J12">
        <f t="shared" si="7"/>
        <v>0.49645388995489798</v>
      </c>
      <c r="K12">
        <f t="shared" si="8"/>
        <v>0.99290777990979606</v>
      </c>
      <c r="L12">
        <f t="shared" si="9"/>
        <v>7.652088113581694E-2</v>
      </c>
      <c r="M12">
        <f t="shared" si="10"/>
        <v>0.98586585940539995</v>
      </c>
      <c r="N12">
        <f t="shared" si="11"/>
        <v>0.19858155598195923</v>
      </c>
      <c r="O12">
        <f t="shared" si="12"/>
        <v>4.9293292970269999E-2</v>
      </c>
      <c r="P12">
        <f t="shared" si="13"/>
        <v>0.13517275823390129</v>
      </c>
      <c r="R12" t="s">
        <v>10</v>
      </c>
      <c r="S12" s="2">
        <f>M302</f>
        <v>15.977432578559181</v>
      </c>
      <c r="T12" t="s">
        <v>15</v>
      </c>
    </row>
    <row r="13" spans="1:20">
      <c r="A13">
        <v>11</v>
      </c>
      <c r="B13">
        <f t="shared" si="0"/>
        <v>18.374666958332366</v>
      </c>
      <c r="C13">
        <f t="shared" si="1"/>
        <v>16.288946267774421</v>
      </c>
      <c r="D13">
        <f t="shared" si="2"/>
        <v>17.300403543632324</v>
      </c>
      <c r="E13">
        <f t="shared" si="3"/>
        <v>13.84032283490586</v>
      </c>
      <c r="F13">
        <f t="shared" si="4"/>
        <v>3.4600807087264651</v>
      </c>
      <c r="G13">
        <f t="shared" ref="G13:H13" si="21">F13</f>
        <v>3.4600807087264651</v>
      </c>
      <c r="H13">
        <f t="shared" si="21"/>
        <v>3.4600807087264651</v>
      </c>
      <c r="I13">
        <f t="shared" si="6"/>
        <v>0.47076781263202999</v>
      </c>
      <c r="J13">
        <f t="shared" si="7"/>
        <v>0.53104735135197001</v>
      </c>
      <c r="K13">
        <f t="shared" si="8"/>
        <v>1.06209470270394</v>
      </c>
      <c r="L13">
        <f t="shared" si="9"/>
        <v>6.9681116609268054E-2</v>
      </c>
      <c r="M13">
        <f t="shared" si="10"/>
        <v>1.1280451575117707</v>
      </c>
      <c r="N13">
        <f t="shared" si="11"/>
        <v>0.21241894054078803</v>
      </c>
      <c r="O13">
        <f t="shared" si="12"/>
        <v>5.6402257875588536E-2</v>
      </c>
      <c r="P13">
        <f t="shared" si="13"/>
        <v>0.14217929810637076</v>
      </c>
      <c r="R13" t="s">
        <v>13</v>
      </c>
      <c r="S13">
        <f>S5*S12^S6</f>
        <v>3.9971780769136593</v>
      </c>
    </row>
    <row r="14" spans="1:20">
      <c r="A14">
        <v>12</v>
      </c>
      <c r="B14">
        <f t="shared" si="0"/>
        <v>21.834747667058831</v>
      </c>
      <c r="C14">
        <f t="shared" si="1"/>
        <v>17.103393581163143</v>
      </c>
      <c r="D14">
        <f t="shared" si="2"/>
        <v>19.324810040336512</v>
      </c>
      <c r="E14">
        <f t="shared" si="3"/>
        <v>15.45984803226921</v>
      </c>
      <c r="F14">
        <f t="shared" si="4"/>
        <v>3.8649620080673026</v>
      </c>
      <c r="G14">
        <f t="shared" ref="G14:H14" si="22">F14</f>
        <v>3.8649620080673026</v>
      </c>
      <c r="H14">
        <f t="shared" si="22"/>
        <v>3.8649620080673026</v>
      </c>
      <c r="I14">
        <f t="shared" si="6"/>
        <v>0.44252423556721576</v>
      </c>
      <c r="J14">
        <f t="shared" si="7"/>
        <v>0.56494080980571981</v>
      </c>
      <c r="K14">
        <f t="shared" si="8"/>
        <v>1.1298816196114398</v>
      </c>
      <c r="L14">
        <f t="shared" si="9"/>
        <v>6.3823797195225726E-2</v>
      </c>
      <c r="M14">
        <f t="shared" si="10"/>
        <v>1.2766324743357702</v>
      </c>
      <c r="N14">
        <f t="shared" si="11"/>
        <v>0.22597632392228797</v>
      </c>
      <c r="O14">
        <f t="shared" si="12"/>
        <v>6.3831623716788508E-2</v>
      </c>
      <c r="P14">
        <f t="shared" si="13"/>
        <v>0.1485873168239995</v>
      </c>
      <c r="R14" t="s">
        <v>34</v>
      </c>
    </row>
    <row r="15" spans="1:20">
      <c r="A15">
        <v>13</v>
      </c>
      <c r="B15">
        <f t="shared" si="0"/>
        <v>25.699709675126133</v>
      </c>
      <c r="C15">
        <f t="shared" si="1"/>
        <v>17.9585632602213</v>
      </c>
      <c r="D15">
        <f t="shared" si="2"/>
        <v>21.483246076188628</v>
      </c>
      <c r="E15">
        <f t="shared" si="3"/>
        <v>17.186596860950903</v>
      </c>
      <c r="F15">
        <f t="shared" si="4"/>
        <v>4.2966492152377258</v>
      </c>
      <c r="G15">
        <f t="shared" ref="G15:H15" si="23">F15</f>
        <v>4.2966492152377258</v>
      </c>
      <c r="H15">
        <f t="shared" si="23"/>
        <v>4.2966492152377258</v>
      </c>
      <c r="I15">
        <f t="shared" si="6"/>
        <v>0.41796670755743054</v>
      </c>
      <c r="J15">
        <f t="shared" si="7"/>
        <v>0.59813376395690288</v>
      </c>
      <c r="K15">
        <f t="shared" si="8"/>
        <v>1.1962675279138055</v>
      </c>
      <c r="L15">
        <f t="shared" si="9"/>
        <v>5.8754746647879302E-2</v>
      </c>
      <c r="M15">
        <f t="shared" si="10"/>
        <v>1.4310559983410076</v>
      </c>
      <c r="N15">
        <f t="shared" si="11"/>
        <v>0.23925350558276112</v>
      </c>
      <c r="O15">
        <f t="shared" si="12"/>
        <v>7.155279991705038E-2</v>
      </c>
      <c r="P15">
        <f t="shared" si="13"/>
        <v>0.1544235240052374</v>
      </c>
    </row>
    <row r="16" spans="1:20">
      <c r="A16">
        <v>14</v>
      </c>
      <c r="B16">
        <f t="shared" si="0"/>
        <v>29.996358890363858</v>
      </c>
      <c r="C16">
        <f t="shared" si="1"/>
        <v>18.856491423232367</v>
      </c>
      <c r="D16">
        <f t="shared" si="2"/>
        <v>23.782894780584346</v>
      </c>
      <c r="E16">
        <f t="shared" si="3"/>
        <v>19.026315824467478</v>
      </c>
      <c r="F16">
        <f t="shared" si="4"/>
        <v>4.7565789561168694</v>
      </c>
      <c r="G16">
        <f t="shared" ref="G16:H16" si="24">F16</f>
        <v>4.7565789561168694</v>
      </c>
      <c r="H16">
        <f t="shared" si="24"/>
        <v>4.7565789561168694</v>
      </c>
      <c r="I16">
        <f t="shared" si="6"/>
        <v>0.39642969447575938</v>
      </c>
      <c r="J16">
        <f t="shared" si="7"/>
        <v>0.63062884411472064</v>
      </c>
      <c r="K16">
        <f t="shared" si="8"/>
        <v>1.2612576882294415</v>
      </c>
      <c r="L16">
        <f t="shared" si="9"/>
        <v>5.4327446661511909E-2</v>
      </c>
      <c r="M16">
        <f t="shared" si="10"/>
        <v>1.5907709561178749</v>
      </c>
      <c r="N16">
        <f t="shared" si="11"/>
        <v>0.25225153764588831</v>
      </c>
      <c r="O16">
        <f t="shared" si="12"/>
        <v>7.9538547805893756E-2</v>
      </c>
      <c r="P16">
        <f t="shared" si="13"/>
        <v>0.15971495777686728</v>
      </c>
    </row>
    <row r="17" spans="1:18">
      <c r="A17">
        <v>15</v>
      </c>
      <c r="B17">
        <f t="shared" si="0"/>
        <v>34.752937846480727</v>
      </c>
      <c r="C17">
        <f t="shared" si="1"/>
        <v>19.799315994393986</v>
      </c>
      <c r="D17">
        <f t="shared" si="2"/>
        <v>26.231362872637895</v>
      </c>
      <c r="E17">
        <f t="shared" si="3"/>
        <v>20.985090298110318</v>
      </c>
      <c r="F17">
        <f t="shared" si="4"/>
        <v>5.2462725745275796</v>
      </c>
      <c r="G17">
        <f t="shared" ref="G17:H17" si="25">F17</f>
        <v>5.2462725745275796</v>
      </c>
      <c r="H17">
        <f t="shared" si="25"/>
        <v>5.2462725745275796</v>
      </c>
      <c r="I17">
        <f t="shared" si="6"/>
        <v>0.37739777552783538</v>
      </c>
      <c r="J17">
        <f t="shared" si="7"/>
        <v>0.66243103751829335</v>
      </c>
      <c r="K17">
        <f t="shared" si="8"/>
        <v>1.3248620750365867</v>
      </c>
      <c r="L17">
        <f t="shared" si="9"/>
        <v>5.0429335258549174E-2</v>
      </c>
      <c r="M17">
        <f t="shared" si="10"/>
        <v>1.7552595178702506</v>
      </c>
      <c r="N17">
        <f t="shared" si="11"/>
        <v>0.26497241500731733</v>
      </c>
      <c r="O17">
        <f t="shared" si="12"/>
        <v>8.7762975893512535E-2</v>
      </c>
      <c r="P17">
        <f t="shared" si="13"/>
        <v>0.16448856175237569</v>
      </c>
    </row>
    <row r="18" spans="1:18">
      <c r="A18">
        <v>16</v>
      </c>
      <c r="B18">
        <f t="shared" si="0"/>
        <v>39.999210421008307</v>
      </c>
      <c r="C18">
        <f t="shared" si="1"/>
        <v>20.789281794113688</v>
      </c>
      <c r="D18">
        <f t="shared" si="2"/>
        <v>28.836692892639242</v>
      </c>
      <c r="E18">
        <f t="shared" si="3"/>
        <v>23.069354314111393</v>
      </c>
      <c r="F18">
        <f t="shared" si="4"/>
        <v>5.7673385785278484</v>
      </c>
      <c r="G18">
        <f t="shared" ref="G18:H18" si="26">F18</f>
        <v>5.7673385785278484</v>
      </c>
      <c r="H18">
        <f t="shared" si="26"/>
        <v>5.7673385785278484</v>
      </c>
      <c r="I18">
        <f t="shared" si="6"/>
        <v>0.36046577656310047</v>
      </c>
      <c r="J18">
        <f t="shared" si="7"/>
        <v>0.69354711668789126</v>
      </c>
      <c r="K18">
        <f t="shared" si="8"/>
        <v>1.3870942333757825</v>
      </c>
      <c r="L18">
        <f t="shared" si="9"/>
        <v>4.6972556247017072E-2</v>
      </c>
      <c r="M18">
        <f t="shared" si="10"/>
        <v>1.9240304122643501</v>
      </c>
      <c r="N18">
        <f t="shared" si="11"/>
        <v>0.27741884667515654</v>
      </c>
      <c r="O18">
        <f t="shared" si="12"/>
        <v>9.6201520613217517E-2</v>
      </c>
      <c r="P18">
        <f t="shared" si="13"/>
        <v>0.16877089439409954</v>
      </c>
    </row>
    <row r="19" spans="1:18">
      <c r="A19">
        <v>17</v>
      </c>
      <c r="B19">
        <f t="shared" si="0"/>
        <v>45.766548999536155</v>
      </c>
      <c r="C19">
        <f t="shared" si="1"/>
        <v>21.828745883819373</v>
      </c>
      <c r="D19">
        <f t="shared" si="2"/>
        <v>31.607378380533909</v>
      </c>
      <c r="E19">
        <f t="shared" si="3"/>
        <v>25.28590270442713</v>
      </c>
      <c r="F19">
        <f t="shared" si="4"/>
        <v>6.3214756761067825</v>
      </c>
      <c r="G19">
        <f t="shared" ref="G19:H19" si="27">F19</f>
        <v>6.3214756761067825</v>
      </c>
      <c r="H19">
        <f t="shared" si="27"/>
        <v>6.3214756761067825</v>
      </c>
      <c r="I19">
        <f t="shared" si="6"/>
        <v>0.34531092109276418</v>
      </c>
      <c r="J19">
        <f t="shared" si="7"/>
        <v>0.72398521080322309</v>
      </c>
      <c r="K19">
        <f t="shared" si="8"/>
        <v>1.447970421606446</v>
      </c>
      <c r="L19">
        <f t="shared" si="9"/>
        <v>4.3887564929535147E-2</v>
      </c>
      <c r="M19">
        <f t="shared" si="10"/>
        <v>2.0966183418471491</v>
      </c>
      <c r="N19">
        <f t="shared" si="11"/>
        <v>0.28959408432128919</v>
      </c>
      <c r="O19">
        <f t="shared" si="12"/>
        <v>0.10483091709235746</v>
      </c>
      <c r="P19">
        <f t="shared" si="13"/>
        <v>0.172587929582799</v>
      </c>
    </row>
    <row r="20" spans="1:18">
      <c r="A20">
        <v>18</v>
      </c>
      <c r="B20">
        <f t="shared" si="0"/>
        <v>52.088024675642941</v>
      </c>
      <c r="C20">
        <f t="shared" si="1"/>
        <v>22.920183178010344</v>
      </c>
      <c r="D20">
        <f t="shared" si="2"/>
        <v>34.552381494572252</v>
      </c>
      <c r="E20">
        <f t="shared" si="3"/>
        <v>27.641905195657802</v>
      </c>
      <c r="F20">
        <f t="shared" si="4"/>
        <v>6.9104762989144506</v>
      </c>
      <c r="G20">
        <f t="shared" ref="G20:H20" si="28">F20</f>
        <v>6.9104762989144506</v>
      </c>
      <c r="H20">
        <f t="shared" si="28"/>
        <v>6.9104762989144506</v>
      </c>
      <c r="I20">
        <f t="shared" si="6"/>
        <v>0.33167298731074185</v>
      </c>
      <c r="J20">
        <f t="shared" si="7"/>
        <v>0.75375447975742726</v>
      </c>
      <c r="K20">
        <f t="shared" si="8"/>
        <v>1.5075089595148548</v>
      </c>
      <c r="L20">
        <f t="shared" si="9"/>
        <v>4.1118614731338203E-2</v>
      </c>
      <c r="M20">
        <f t="shared" si="10"/>
        <v>2.2725832630175602</v>
      </c>
      <c r="N20">
        <f t="shared" si="11"/>
        <v>0.30150179190297099</v>
      </c>
      <c r="O20">
        <f t="shared" si="12"/>
        <v>0.11362916315087801</v>
      </c>
      <c r="P20">
        <f t="shared" si="13"/>
        <v>0.17596492117041107</v>
      </c>
    </row>
    <row r="21" spans="1:18">
      <c r="A21">
        <v>19</v>
      </c>
      <c r="B21">
        <f t="shared" si="0"/>
        <v>58.998500974557395</v>
      </c>
      <c r="C21">
        <f t="shared" si="1"/>
        <v>24.066192336910863</v>
      </c>
      <c r="D21">
        <f t="shared" si="2"/>
        <v>37.681152743024214</v>
      </c>
      <c r="E21">
        <f t="shared" si="3"/>
        <v>30.144922194419372</v>
      </c>
      <c r="F21">
        <f t="shared" si="4"/>
        <v>7.5362305486048431</v>
      </c>
      <c r="G21">
        <f t="shared" ref="G21:H21" si="29">F21</f>
        <v>7.5362305486048431</v>
      </c>
      <c r="H21">
        <f t="shared" si="29"/>
        <v>7.5362305486048431</v>
      </c>
      <c r="I21">
        <f t="shared" si="6"/>
        <v>0.31933991644358811</v>
      </c>
      <c r="J21">
        <f t="shared" si="7"/>
        <v>0.78286486319715343</v>
      </c>
      <c r="K21">
        <f t="shared" si="8"/>
        <v>1.5657297263943071</v>
      </c>
      <c r="L21">
        <f t="shared" si="9"/>
        <v>3.8620511348860492E-2</v>
      </c>
      <c r="M21">
        <f t="shared" si="10"/>
        <v>2.4515095761147916</v>
      </c>
      <c r="N21">
        <f t="shared" si="11"/>
        <v>0.31314594527886142</v>
      </c>
      <c r="O21">
        <f t="shared" si="12"/>
        <v>0.12257547880573959</v>
      </c>
      <c r="P21">
        <f t="shared" si="13"/>
        <v>0.17892631309723139</v>
      </c>
    </row>
    <row r="22" spans="1:18">
      <c r="A22">
        <v>20</v>
      </c>
      <c r="B22">
        <f t="shared" si="0"/>
        <v>66.534731523162236</v>
      </c>
      <c r="C22">
        <f t="shared" si="1"/>
        <v>25.269501953756407</v>
      </c>
      <c r="D22">
        <f t="shared" si="2"/>
        <v>41.003652620433783</v>
      </c>
      <c r="E22">
        <f t="shared" si="3"/>
        <v>32.802922096347025</v>
      </c>
      <c r="F22">
        <f t="shared" si="4"/>
        <v>8.2007305240867563</v>
      </c>
      <c r="G22">
        <f t="shared" ref="G22:H22" si="30">F22</f>
        <v>8.2007305240867563</v>
      </c>
      <c r="H22">
        <f t="shared" si="30"/>
        <v>8.2007305240867563</v>
      </c>
      <c r="I22">
        <f t="shared" si="6"/>
        <v>0.30813720655173527</v>
      </c>
      <c r="J22">
        <f t="shared" si="7"/>
        <v>0.81132688518102014</v>
      </c>
      <c r="K22">
        <f t="shared" si="8"/>
        <v>1.6226537703620405</v>
      </c>
      <c r="L22">
        <f t="shared" si="9"/>
        <v>3.6356238888574248E-2</v>
      </c>
      <c r="M22">
        <f t="shared" si="10"/>
        <v>2.6330052584701455</v>
      </c>
      <c r="N22">
        <f t="shared" si="11"/>
        <v>0.32453075407240811</v>
      </c>
      <c r="O22">
        <f t="shared" si="12"/>
        <v>0.13165026292350729</v>
      </c>
      <c r="P22">
        <f t="shared" si="13"/>
        <v>0.18149568235535396</v>
      </c>
    </row>
    <row r="23" spans="1:18">
      <c r="A23">
        <v>21</v>
      </c>
      <c r="B23">
        <f t="shared" si="0"/>
        <v>74.735462047248987</v>
      </c>
      <c r="C23">
        <f t="shared" si="1"/>
        <v>26.532977051444227</v>
      </c>
      <c r="D23">
        <f t="shared" si="2"/>
        <v>44.530375020077457</v>
      </c>
      <c r="E23">
        <f t="shared" si="3"/>
        <v>35.624300016061966</v>
      </c>
      <c r="F23">
        <f t="shared" si="4"/>
        <v>8.9060750040154915</v>
      </c>
      <c r="G23">
        <f t="shared" ref="G23:H23" si="31">F23</f>
        <v>8.9060750040154915</v>
      </c>
      <c r="H23">
        <f t="shared" si="31"/>
        <v>8.9060750040154915</v>
      </c>
      <c r="I23">
        <f t="shared" si="6"/>
        <v>0.29791998202891035</v>
      </c>
      <c r="J23">
        <f t="shared" si="7"/>
        <v>0.83915150067288824</v>
      </c>
      <c r="K23">
        <f t="shared" si="8"/>
        <v>1.6783030013457765</v>
      </c>
      <c r="L23">
        <f t="shared" si="9"/>
        <v>3.4295197164161351E-2</v>
      </c>
      <c r="M23">
        <f t="shared" si="10"/>
        <v>2.8167009643262415</v>
      </c>
      <c r="N23">
        <f t="shared" si="11"/>
        <v>0.33566060026915534</v>
      </c>
      <c r="O23">
        <f t="shared" si="12"/>
        <v>0.14083504821631207</v>
      </c>
      <c r="P23">
        <f t="shared" si="13"/>
        <v>0.18369570585609596</v>
      </c>
    </row>
    <row r="24" spans="1:18">
      <c r="A24">
        <v>22</v>
      </c>
      <c r="B24">
        <f t="shared" si="0"/>
        <v>83.641537051264478</v>
      </c>
      <c r="C24">
        <f t="shared" si="1"/>
        <v>27.85962590401644</v>
      </c>
      <c r="D24">
        <f t="shared" si="2"/>
        <v>48.272372349876882</v>
      </c>
      <c r="E24">
        <f t="shared" si="3"/>
        <v>38.617897879901506</v>
      </c>
      <c r="F24">
        <f t="shared" si="4"/>
        <v>9.6544744699753764</v>
      </c>
      <c r="G24">
        <f t="shared" ref="G24:H24" si="32">F24</f>
        <v>9.6544744699753764</v>
      </c>
      <c r="H24">
        <f t="shared" si="32"/>
        <v>9.6544744699753764</v>
      </c>
      <c r="I24">
        <f t="shared" si="6"/>
        <v>0.28856698508714884</v>
      </c>
      <c r="J24">
        <f t="shared" si="7"/>
        <v>0.86634997390466761</v>
      </c>
      <c r="K24">
        <f t="shared" si="8"/>
        <v>1.7326999478093352</v>
      </c>
      <c r="L24">
        <f t="shared" si="9"/>
        <v>3.2411874625702039E-2</v>
      </c>
      <c r="M24">
        <f t="shared" si="10"/>
        <v>3.0022491091384729</v>
      </c>
      <c r="N24">
        <f t="shared" si="11"/>
        <v>0.34653998956186705</v>
      </c>
      <c r="O24">
        <f t="shared" si="12"/>
        <v>0.15011245545692364</v>
      </c>
      <c r="P24">
        <f t="shared" si="13"/>
        <v>0.18554814481223136</v>
      </c>
    </row>
    <row r="25" spans="1:18">
      <c r="A25">
        <v>23</v>
      </c>
      <c r="B25">
        <f t="shared" si="0"/>
        <v>93.296011521239848</v>
      </c>
      <c r="C25">
        <f t="shared" si="1"/>
        <v>29.252607199217262</v>
      </c>
      <c r="D25">
        <f t="shared" si="2"/>
        <v>52.241282318531169</v>
      </c>
      <c r="E25">
        <f t="shared" si="3"/>
        <v>41.79302585482494</v>
      </c>
      <c r="F25">
        <f t="shared" si="4"/>
        <v>10.448256463706235</v>
      </c>
      <c r="G25">
        <f t="shared" ref="G25:H25" si="33">F25</f>
        <v>10.448256463706235</v>
      </c>
      <c r="H25">
        <f t="shared" si="33"/>
        <v>10.448256463706235</v>
      </c>
      <c r="I25">
        <f t="shared" si="6"/>
        <v>0.27997596824724857</v>
      </c>
      <c r="J25">
        <f t="shared" si="7"/>
        <v>0.89293378129948442</v>
      </c>
      <c r="K25">
        <f t="shared" si="8"/>
        <v>1.7858675625989684</v>
      </c>
      <c r="L25">
        <f t="shared" si="9"/>
        <v>3.0684836608238696E-2</v>
      </c>
      <c r="M25">
        <f t="shared" si="10"/>
        <v>3.1893229511431804</v>
      </c>
      <c r="N25">
        <f t="shared" si="11"/>
        <v>0.35717351251979368</v>
      </c>
      <c r="O25">
        <f t="shared" si="12"/>
        <v>0.15946614755715904</v>
      </c>
      <c r="P25">
        <f t="shared" si="13"/>
        <v>0.18707384200470756</v>
      </c>
    </row>
    <row r="26" spans="1:18">
      <c r="A26">
        <v>24</v>
      </c>
      <c r="B26">
        <f t="shared" si="0"/>
        <v>103.74426798494608</v>
      </c>
      <c r="C26">
        <f t="shared" si="1"/>
        <v>30.715237559178128</v>
      </c>
      <c r="D26">
        <f t="shared" si="2"/>
        <v>56.449356387479362</v>
      </c>
      <c r="E26">
        <f t="shared" si="3"/>
        <v>45.159485109983493</v>
      </c>
      <c r="F26">
        <f t="shared" si="4"/>
        <v>11.289871277495873</v>
      </c>
      <c r="G26">
        <f t="shared" ref="G26:H26" si="34">F26</f>
        <v>11.289871277495873</v>
      </c>
      <c r="H26">
        <f t="shared" si="34"/>
        <v>11.289871277495873</v>
      </c>
      <c r="I26">
        <f t="shared" si="6"/>
        <v>0.27206012189353196</v>
      </c>
      <c r="J26">
        <f t="shared" si="7"/>
        <v>0.91891453352298003</v>
      </c>
      <c r="K26">
        <f t="shared" si="8"/>
        <v>1.8378290670459598</v>
      </c>
      <c r="L26">
        <f t="shared" si="9"/>
        <v>2.9095945038260282E-2</v>
      </c>
      <c r="M26">
        <f t="shared" si="10"/>
        <v>3.3776156796790229</v>
      </c>
      <c r="N26">
        <f t="shared" si="11"/>
        <v>0.36756581340919198</v>
      </c>
      <c r="O26">
        <f t="shared" si="12"/>
        <v>0.16888078398395115</v>
      </c>
      <c r="P26">
        <f t="shared" si="13"/>
        <v>0.18829272853584245</v>
      </c>
    </row>
    <row r="27" spans="1:18">
      <c r="A27">
        <v>25</v>
      </c>
      <c r="B27">
        <f t="shared" si="0"/>
        <v>115.03413926244195</v>
      </c>
      <c r="C27">
        <f t="shared" si="1"/>
        <v>32.250999437137033</v>
      </c>
      <c r="D27">
        <f t="shared" si="2"/>
        <v>60.909489905962594</v>
      </c>
      <c r="E27">
        <f t="shared" si="3"/>
        <v>48.727591924770081</v>
      </c>
      <c r="F27">
        <f t="shared" si="4"/>
        <v>12.18189798119252</v>
      </c>
      <c r="G27">
        <f t="shared" ref="G27:H27" si="35">F27</f>
        <v>12.18189798119252</v>
      </c>
      <c r="H27">
        <f t="shared" si="35"/>
        <v>12.18189798119252</v>
      </c>
      <c r="I27">
        <f t="shared" si="6"/>
        <v>0.26474527603932452</v>
      </c>
      <c r="J27">
        <f t="shared" si="7"/>
        <v>0.94430391257619894</v>
      </c>
      <c r="K27">
        <f t="shared" si="8"/>
        <v>1.8886078251523981</v>
      </c>
      <c r="L27">
        <f t="shared" si="9"/>
        <v>2.7629750240079548E-2</v>
      </c>
      <c r="M27">
        <f t="shared" si="10"/>
        <v>3.5668395172268714</v>
      </c>
      <c r="N27">
        <f t="shared" si="11"/>
        <v>0.37772156503047966</v>
      </c>
      <c r="O27">
        <f t="shared" si="12"/>
        <v>0.17834197586134359</v>
      </c>
      <c r="P27">
        <f t="shared" si="13"/>
        <v>0.18922383754784855</v>
      </c>
    </row>
    <row r="28" spans="1:18">
      <c r="A28">
        <v>26</v>
      </c>
      <c r="B28">
        <f t="shared" si="0"/>
        <v>127.21603724363447</v>
      </c>
      <c r="C28">
        <f t="shared" si="1"/>
        <v>33.863549408993883</v>
      </c>
      <c r="D28">
        <f t="shared" si="2"/>
        <v>65.635253963218744</v>
      </c>
      <c r="E28">
        <f t="shared" si="3"/>
        <v>52.508203170575001</v>
      </c>
      <c r="F28">
        <f t="shared" si="4"/>
        <v>13.12705079264375</v>
      </c>
      <c r="G28">
        <f t="shared" ref="G28:H28" si="36">F28</f>
        <v>13.12705079264375</v>
      </c>
      <c r="H28">
        <f t="shared" si="36"/>
        <v>13.12705079264375</v>
      </c>
      <c r="I28">
        <f t="shared" si="6"/>
        <v>0.25796768782193358</v>
      </c>
      <c r="J28">
        <f t="shared" si="7"/>
        <v>0.96911362082125041</v>
      </c>
      <c r="K28">
        <f t="shared" si="8"/>
        <v>1.9382272416425006</v>
      </c>
      <c r="L28">
        <f t="shared" si="9"/>
        <v>2.6273012231164787E-2</v>
      </c>
      <c r="M28">
        <f t="shared" si="10"/>
        <v>3.7567248402450963</v>
      </c>
      <c r="N28">
        <f t="shared" si="11"/>
        <v>0.38764544832850012</v>
      </c>
      <c r="O28">
        <f t="shared" si="12"/>
        <v>0.18783624201225482</v>
      </c>
      <c r="P28">
        <f t="shared" si="13"/>
        <v>0.18988532301822492</v>
      </c>
      <c r="R28" t="s">
        <v>32</v>
      </c>
    </row>
    <row r="29" spans="1:18">
      <c r="A29">
        <v>27</v>
      </c>
      <c r="B29">
        <f t="shared" si="0"/>
        <v>140.34308803627823</v>
      </c>
      <c r="C29">
        <f t="shared" si="1"/>
        <v>35.55672687944358</v>
      </c>
      <c r="D29">
        <f t="shared" si="2"/>
        <v>70.640929005242072</v>
      </c>
      <c r="E29">
        <f t="shared" si="3"/>
        <v>56.512743204193661</v>
      </c>
      <c r="F29">
        <f t="shared" si="4"/>
        <v>14.128185801048415</v>
      </c>
      <c r="G29">
        <f t="shared" ref="G29:H29" si="37">F29</f>
        <v>14.128185801048415</v>
      </c>
      <c r="H29">
        <f t="shared" si="37"/>
        <v>14.128185801048415</v>
      </c>
      <c r="I29">
        <f t="shared" si="6"/>
        <v>0.25167227682414123</v>
      </c>
      <c r="J29">
        <f t="shared" si="7"/>
        <v>0.99335533955013366</v>
      </c>
      <c r="K29">
        <f t="shared" si="8"/>
        <v>1.9867106791002671</v>
      </c>
      <c r="L29">
        <f t="shared" si="9"/>
        <v>2.5014320517278702E-2</v>
      </c>
      <c r="M29">
        <f t="shared" si="10"/>
        <v>3.9470193224510441</v>
      </c>
      <c r="N29">
        <f t="shared" si="11"/>
        <v>0.39734213582005345</v>
      </c>
      <c r="O29">
        <f t="shared" si="12"/>
        <v>0.19735096612255221</v>
      </c>
      <c r="P29">
        <f t="shared" si="13"/>
        <v>0.1902944822059478</v>
      </c>
    </row>
    <row r="30" spans="1:18">
      <c r="A30">
        <v>28</v>
      </c>
      <c r="B30">
        <f t="shared" si="0"/>
        <v>154.47127383732663</v>
      </c>
      <c r="C30">
        <f t="shared" si="1"/>
        <v>37.334563223415763</v>
      </c>
      <c r="D30">
        <f t="shared" si="2"/>
        <v>75.94154027461677</v>
      </c>
      <c r="E30">
        <f t="shared" si="3"/>
        <v>60.753232219693416</v>
      </c>
      <c r="F30">
        <f t="shared" si="4"/>
        <v>15.188308054923354</v>
      </c>
      <c r="G30">
        <f t="shared" ref="G30:H30" si="38">F30</f>
        <v>15.188308054923354</v>
      </c>
      <c r="H30">
        <f t="shared" si="38"/>
        <v>15.188308054923354</v>
      </c>
      <c r="I30">
        <f t="shared" si="6"/>
        <v>0.24581120614888771</v>
      </c>
      <c r="J30">
        <f t="shared" si="7"/>
        <v>1.0170406952422468</v>
      </c>
      <c r="K30">
        <f t="shared" si="8"/>
        <v>2.0340813904844937</v>
      </c>
      <c r="L30">
        <f t="shared" si="9"/>
        <v>2.3843789577695122E-2</v>
      </c>
      <c r="M30">
        <f t="shared" si="10"/>
        <v>4.1374871031153306</v>
      </c>
      <c r="N30">
        <f t="shared" si="11"/>
        <v>0.40681627809689874</v>
      </c>
      <c r="O30">
        <f t="shared" si="12"/>
        <v>0.20687435515576655</v>
      </c>
      <c r="P30">
        <f t="shared" si="13"/>
        <v>0.19046778066428649</v>
      </c>
    </row>
    <row r="31" spans="1:18">
      <c r="A31">
        <v>29</v>
      </c>
      <c r="B31">
        <f t="shared" si="0"/>
        <v>169.65958189225</v>
      </c>
      <c r="C31">
        <f t="shared" si="1"/>
        <v>39.201291384586554</v>
      </c>
      <c r="D31">
        <f t="shared" si="2"/>
        <v>81.552895141406339</v>
      </c>
      <c r="E31">
        <f t="shared" si="3"/>
        <v>65.242316113125071</v>
      </c>
      <c r="F31">
        <f t="shared" si="4"/>
        <v>16.310579028281268</v>
      </c>
      <c r="G31">
        <f t="shared" ref="G31:H31" si="39">F31</f>
        <v>16.310579028281268</v>
      </c>
      <c r="H31">
        <f t="shared" si="39"/>
        <v>16.310579028281268</v>
      </c>
      <c r="I31">
        <f t="shared" si="6"/>
        <v>0.2403427328767089</v>
      </c>
      <c r="J31">
        <f t="shared" si="7"/>
        <v>1.0401812320584916</v>
      </c>
      <c r="K31">
        <f t="shared" si="8"/>
        <v>2.0803624641169827</v>
      </c>
      <c r="L31">
        <f t="shared" si="9"/>
        <v>2.2752813062935213E-2</v>
      </c>
      <c r="M31">
        <f t="shared" si="10"/>
        <v>4.3279079821068844</v>
      </c>
      <c r="N31">
        <f t="shared" si="11"/>
        <v>0.41607249282339653</v>
      </c>
      <c r="O31">
        <f t="shared" si="12"/>
        <v>0.21639539910534422</v>
      </c>
      <c r="P31">
        <f t="shared" si="13"/>
        <v>0.1904208789915538</v>
      </c>
    </row>
    <row r="32" spans="1:18">
      <c r="A32">
        <v>30</v>
      </c>
      <c r="B32">
        <f t="shared" si="0"/>
        <v>185.97016092053127</v>
      </c>
      <c r="C32">
        <f t="shared" si="1"/>
        <v>41.161355953815885</v>
      </c>
      <c r="D32">
        <f t="shared" si="2"/>
        <v>87.491622401452858</v>
      </c>
      <c r="E32">
        <f t="shared" si="3"/>
        <v>69.993297921162295</v>
      </c>
      <c r="F32">
        <f t="shared" si="4"/>
        <v>17.498324480290574</v>
      </c>
      <c r="G32">
        <f t="shared" ref="G32:H32" si="40">F32</f>
        <v>17.498324480290574</v>
      </c>
      <c r="H32">
        <f t="shared" si="40"/>
        <v>17.498324480290574</v>
      </c>
      <c r="I32">
        <f t="shared" si="6"/>
        <v>0.23523027019060266</v>
      </c>
      <c r="J32">
        <f t="shared" si="7"/>
        <v>1.0627883894255177</v>
      </c>
      <c r="K32">
        <f t="shared" si="8"/>
        <v>2.1255767788510354</v>
      </c>
      <c r="L32">
        <f t="shared" si="9"/>
        <v>2.1733863936659742E-2</v>
      </c>
      <c r="M32">
        <f t="shared" si="10"/>
        <v>4.5180766427907439</v>
      </c>
      <c r="N32">
        <f t="shared" si="11"/>
        <v>0.42511535577020709</v>
      </c>
      <c r="O32">
        <f t="shared" si="12"/>
        <v>0.22590383213953721</v>
      </c>
      <c r="P32">
        <f t="shared" si="13"/>
        <v>0.19016866068385951</v>
      </c>
    </row>
    <row r="33" spans="1:16">
      <c r="A33">
        <v>31</v>
      </c>
      <c r="B33">
        <f t="shared" si="0"/>
        <v>203.46848540082183</v>
      </c>
      <c r="C33">
        <f t="shared" si="1"/>
        <v>43.219423751506682</v>
      </c>
      <c r="D33">
        <f t="shared" si="2"/>
        <v>93.775213626071633</v>
      </c>
      <c r="E33">
        <f t="shared" si="3"/>
        <v>75.020170900857309</v>
      </c>
      <c r="F33">
        <f t="shared" si="4"/>
        <v>18.755042725214327</v>
      </c>
      <c r="G33">
        <f t="shared" ref="G33:H33" si="41">F33</f>
        <v>18.755042725214327</v>
      </c>
      <c r="H33">
        <f t="shared" si="41"/>
        <v>18.755042725214327</v>
      </c>
      <c r="I33">
        <f t="shared" si="6"/>
        <v>0.23044161714119898</v>
      </c>
      <c r="J33">
        <f t="shared" si="7"/>
        <v>1.0848734837979244</v>
      </c>
      <c r="K33">
        <f t="shared" si="8"/>
        <v>2.1697469675958487</v>
      </c>
      <c r="L33">
        <f t="shared" si="9"/>
        <v>2.0780330865624738E-2</v>
      </c>
      <c r="M33">
        <f t="shared" si="10"/>
        <v>4.7078019033913812</v>
      </c>
      <c r="N33">
        <f t="shared" si="11"/>
        <v>0.43394939351916978</v>
      </c>
      <c r="O33">
        <f t="shared" si="12"/>
        <v>0.23539009516956907</v>
      </c>
      <c r="P33">
        <f t="shared" si="13"/>
        <v>0.18972526060063721</v>
      </c>
    </row>
    <row r="34" spans="1:16">
      <c r="A34">
        <v>32</v>
      </c>
      <c r="B34">
        <f t="shared" si="0"/>
        <v>222.22352812603617</v>
      </c>
      <c r="C34">
        <f t="shared" si="1"/>
        <v>45.380394939082016</v>
      </c>
      <c r="D34">
        <f t="shared" si="2"/>
        <v>100.42206665427535</v>
      </c>
      <c r="E34">
        <f t="shared" si="3"/>
        <v>80.337653323420284</v>
      </c>
      <c r="F34">
        <f t="shared" si="4"/>
        <v>20.084413330855071</v>
      </c>
      <c r="G34">
        <f t="shared" ref="G34:H34" si="42">F34</f>
        <v>20.084413330855071</v>
      </c>
      <c r="H34">
        <f t="shared" si="42"/>
        <v>20.084413330855071</v>
      </c>
      <c r="I34">
        <f t="shared" si="6"/>
        <v>0.225948322171629</v>
      </c>
      <c r="J34">
        <f t="shared" si="7"/>
        <v>1.106447693867368</v>
      </c>
      <c r="K34">
        <f t="shared" si="8"/>
        <v>2.2128953877347359</v>
      </c>
      <c r="L34">
        <f t="shared" si="9"/>
        <v>1.9886383427786085E-2</v>
      </c>
      <c r="M34">
        <f t="shared" si="10"/>
        <v>4.8969059970576678</v>
      </c>
      <c r="N34">
        <f t="shared" si="11"/>
        <v>0.4425790775469472</v>
      </c>
      <c r="O34">
        <f t="shared" si="12"/>
        <v>0.24484529985288339</v>
      </c>
      <c r="P34">
        <f t="shared" si="13"/>
        <v>0.18910409366628667</v>
      </c>
    </row>
    <row r="35" spans="1:16">
      <c r="A35">
        <v>33</v>
      </c>
      <c r="B35">
        <f t="shared" si="0"/>
        <v>242.30794145689123</v>
      </c>
      <c r="C35">
        <f t="shared" si="1"/>
        <v>47.649414686036117</v>
      </c>
      <c r="D35">
        <f t="shared" si="2"/>
        <v>107.45153132551984</v>
      </c>
      <c r="E35">
        <f t="shared" si="3"/>
        <v>85.96122506041587</v>
      </c>
      <c r="F35">
        <f t="shared" si="4"/>
        <v>21.490306265103968</v>
      </c>
      <c r="G35">
        <f t="shared" ref="G35:H35" si="43">F35</f>
        <v>21.490306265103968</v>
      </c>
      <c r="H35">
        <f t="shared" si="43"/>
        <v>21.490306265103968</v>
      </c>
      <c r="I35">
        <f t="shared" si="6"/>
        <v>0.22172515411476196</v>
      </c>
      <c r="J35">
        <f t="shared" si="7"/>
        <v>1.1275220486287423</v>
      </c>
      <c r="K35">
        <f t="shared" si="8"/>
        <v>2.2550440972574846</v>
      </c>
      <c r="L35">
        <f t="shared" si="9"/>
        <v>1.9046860396728829E-2</v>
      </c>
      <c r="M35">
        <f t="shared" si="10"/>
        <v>5.0852238805758239</v>
      </c>
      <c r="N35">
        <f t="shared" si="11"/>
        <v>0.45100881945149696</v>
      </c>
      <c r="O35">
        <f t="shared" si="12"/>
        <v>0.25426119402879122</v>
      </c>
      <c r="P35">
        <f t="shared" si="13"/>
        <v>0.18831788351815604</v>
      </c>
    </row>
    <row r="36" spans="1:16">
      <c r="A36">
        <v>34</v>
      </c>
      <c r="B36">
        <f t="shared" si="0"/>
        <v>263.79824772199521</v>
      </c>
      <c r="C36">
        <f t="shared" si="1"/>
        <v>50.031885420337922</v>
      </c>
      <c r="D36">
        <f t="shared" si="2"/>
        <v>114.88395755767115</v>
      </c>
      <c r="E36">
        <f t="shared" si="3"/>
        <v>91.907166046136922</v>
      </c>
      <c r="F36">
        <f t="shared" si="4"/>
        <v>22.97679151153423</v>
      </c>
      <c r="G36">
        <f t="shared" ref="G36:H36" si="44">F36</f>
        <v>22.97679151153423</v>
      </c>
      <c r="H36">
        <f t="shared" si="44"/>
        <v>22.97679151153423</v>
      </c>
      <c r="I36">
        <f t="shared" si="6"/>
        <v>0.21774966010908087</v>
      </c>
      <c r="J36">
        <f t="shared" si="7"/>
        <v>1.148107417824503</v>
      </c>
      <c r="K36">
        <f t="shared" si="8"/>
        <v>2.296214835649006</v>
      </c>
      <c r="L36">
        <f t="shared" si="9"/>
        <v>1.8257176629757264E-2</v>
      </c>
      <c r="M36">
        <f t="shared" si="10"/>
        <v>5.2726025714545912</v>
      </c>
      <c r="N36">
        <f t="shared" si="11"/>
        <v>0.45924296712980123</v>
      </c>
      <c r="O36">
        <f t="shared" si="12"/>
        <v>0.26363012857272955</v>
      </c>
      <c r="P36">
        <f t="shared" si="13"/>
        <v>0.18737869087876735</v>
      </c>
    </row>
    <row r="37" spans="1:16">
      <c r="A37">
        <v>35</v>
      </c>
      <c r="B37">
        <f t="shared" si="0"/>
        <v>286.77503923352947</v>
      </c>
      <c r="C37">
        <f t="shared" si="1"/>
        <v>52.53347969135482</v>
      </c>
      <c r="D37">
        <f t="shared" si="2"/>
        <v>122.74074588156169</v>
      </c>
      <c r="E37">
        <f t="shared" si="3"/>
        <v>98.192596705249358</v>
      </c>
      <c r="F37">
        <f t="shared" si="4"/>
        <v>24.548149176312339</v>
      </c>
      <c r="G37">
        <f t="shared" ref="G37:H37" si="45">F37</f>
        <v>24.548149176312339</v>
      </c>
      <c r="H37">
        <f t="shared" si="45"/>
        <v>24.548149176312339</v>
      </c>
      <c r="I37">
        <f t="shared" si="6"/>
        <v>0.2140017942454368</v>
      </c>
      <c r="J37">
        <f t="shared" si="7"/>
        <v>1.168214504375964</v>
      </c>
      <c r="K37">
        <f t="shared" si="8"/>
        <v>2.3364290087519279</v>
      </c>
      <c r="L37">
        <f t="shared" si="9"/>
        <v>1.7513245049458E-2</v>
      </c>
      <c r="M37">
        <f t="shared" si="10"/>
        <v>5.4589005129375172</v>
      </c>
      <c r="N37">
        <f t="shared" si="11"/>
        <v>0.46728580175038559</v>
      </c>
      <c r="O37">
        <f t="shared" si="12"/>
        <v>0.27294502564687589</v>
      </c>
      <c r="P37">
        <f t="shared" si="13"/>
        <v>0.186297941482926</v>
      </c>
    </row>
    <row r="38" spans="1:16">
      <c r="A38">
        <v>36</v>
      </c>
      <c r="B38">
        <f t="shared" si="0"/>
        <v>311.3231884098418</v>
      </c>
      <c r="C38">
        <f t="shared" si="1"/>
        <v>55.160153675922565</v>
      </c>
      <c r="D38">
        <f t="shared" si="2"/>
        <v>131.04440055021453</v>
      </c>
      <c r="E38">
        <f t="shared" si="3"/>
        <v>104.83552044017163</v>
      </c>
      <c r="F38">
        <f t="shared" si="4"/>
        <v>26.208880110042909</v>
      </c>
      <c r="G38">
        <f t="shared" ref="G38:H38" si="46">F38</f>
        <v>26.208880110042909</v>
      </c>
      <c r="H38">
        <f t="shared" si="46"/>
        <v>26.208880110042909</v>
      </c>
      <c r="I38">
        <f t="shared" si="6"/>
        <v>0.21046360410792941</v>
      </c>
      <c r="J38">
        <f t="shared" si="7"/>
        <v>1.1878538384802895</v>
      </c>
      <c r="K38">
        <f t="shared" si="8"/>
        <v>2.3757076769605789</v>
      </c>
      <c r="L38">
        <f t="shared" si="9"/>
        <v>1.6811410944445025E-2</v>
      </c>
      <c r="M38">
        <f t="shared" si="10"/>
        <v>5.6439869663694306</v>
      </c>
      <c r="N38">
        <f t="shared" si="11"/>
        <v>0.47514153539211579</v>
      </c>
      <c r="O38">
        <f t="shared" si="12"/>
        <v>0.28219934831847154</v>
      </c>
      <c r="P38">
        <f t="shared" si="13"/>
        <v>0.18508645343191343</v>
      </c>
    </row>
    <row r="39" spans="1:16">
      <c r="A39">
        <v>37</v>
      </c>
      <c r="B39">
        <f t="shared" si="0"/>
        <v>337.53206851988472</v>
      </c>
      <c r="C39">
        <f t="shared" si="1"/>
        <v>57.918161359718695</v>
      </c>
      <c r="D39">
        <f t="shared" si="2"/>
        <v>139.81858534763649</v>
      </c>
      <c r="E39">
        <f t="shared" si="3"/>
        <v>111.85486827810919</v>
      </c>
      <c r="F39">
        <f t="shared" si="4"/>
        <v>27.963717069527299</v>
      </c>
      <c r="G39">
        <f t="shared" ref="G39:H39" si="47">F39</f>
        <v>27.963717069527299</v>
      </c>
      <c r="H39">
        <f t="shared" si="47"/>
        <v>27.963717069527299</v>
      </c>
      <c r="I39">
        <f t="shared" si="6"/>
        <v>0.20711896496347207</v>
      </c>
      <c r="J39">
        <f t="shared" si="7"/>
        <v>1.207035773107936</v>
      </c>
      <c r="K39">
        <f t="shared" si="8"/>
        <v>2.4140715462158724</v>
      </c>
      <c r="L39">
        <f t="shared" si="9"/>
        <v>1.6148396381988891E-2</v>
      </c>
      <c r="M39">
        <f t="shared" si="10"/>
        <v>5.827741430249092</v>
      </c>
      <c r="N39">
        <f t="shared" si="11"/>
        <v>0.48281430924317448</v>
      </c>
      <c r="O39">
        <f t="shared" si="12"/>
        <v>0.29138707151245463</v>
      </c>
      <c r="P39">
        <f t="shared" si="13"/>
        <v>0.18375446387966132</v>
      </c>
    </row>
    <row r="40" spans="1:16">
      <c r="A40">
        <v>38</v>
      </c>
      <c r="B40">
        <f t="shared" si="0"/>
        <v>365.49578558941204</v>
      </c>
      <c r="C40">
        <f t="shared" si="1"/>
        <v>60.814069427704631</v>
      </c>
      <c r="D40">
        <f t="shared" si="2"/>
        <v>149.08818222906856</v>
      </c>
      <c r="E40">
        <f t="shared" si="3"/>
        <v>119.27054578325486</v>
      </c>
      <c r="F40">
        <f t="shared" si="4"/>
        <v>29.817636445813715</v>
      </c>
      <c r="G40">
        <f t="shared" ref="G40:H40" si="48">F40</f>
        <v>29.817636445813715</v>
      </c>
      <c r="H40">
        <f t="shared" si="48"/>
        <v>29.817636445813715</v>
      </c>
      <c r="I40">
        <f t="shared" si="6"/>
        <v>0.2039533533726571</v>
      </c>
      <c r="J40">
        <f t="shared" si="7"/>
        <v>1.2257704806804914</v>
      </c>
      <c r="K40">
        <f t="shared" si="8"/>
        <v>2.4515409613609824</v>
      </c>
      <c r="L40">
        <f t="shared" si="9"/>
        <v>1.5521252965283668E-2</v>
      </c>
      <c r="M40">
        <f t="shared" si="10"/>
        <v>6.0100530852307301</v>
      </c>
      <c r="N40">
        <f t="shared" si="11"/>
        <v>0.49030819227219652</v>
      </c>
      <c r="O40">
        <f t="shared" si="12"/>
        <v>0.30050265426153655</v>
      </c>
      <c r="P40">
        <f t="shared" si="13"/>
        <v>0.18231165498163815</v>
      </c>
    </row>
    <row r="41" spans="1:16">
      <c r="A41">
        <v>39</v>
      </c>
      <c r="B41">
        <f t="shared" si="0"/>
        <v>395.31342203522576</v>
      </c>
      <c r="C41">
        <f t="shared" si="1"/>
        <v>63.854772899089866</v>
      </c>
      <c r="D41">
        <f t="shared" si="2"/>
        <v>158.87935293178094</v>
      </c>
      <c r="E41">
        <f t="shared" si="3"/>
        <v>127.10348234542477</v>
      </c>
      <c r="F41">
        <f t="shared" si="4"/>
        <v>31.775870586356191</v>
      </c>
      <c r="G41">
        <f t="shared" ref="G41:H41" si="49">F41</f>
        <v>31.775870586356191</v>
      </c>
      <c r="H41">
        <f t="shared" si="49"/>
        <v>31.775870586356191</v>
      </c>
      <c r="I41">
        <f t="shared" si="6"/>
        <v>0.20095365357670991</v>
      </c>
      <c r="J41">
        <f t="shared" si="7"/>
        <v>1.244067950745507</v>
      </c>
      <c r="K41">
        <f t="shared" si="8"/>
        <v>2.488135901491014</v>
      </c>
      <c r="L41">
        <f t="shared" si="9"/>
        <v>1.4927321511983139E-2</v>
      </c>
      <c r="M41">
        <f t="shared" si="10"/>
        <v>6.1908202642885017</v>
      </c>
      <c r="N41">
        <f t="shared" si="11"/>
        <v>0.49762718029820285</v>
      </c>
      <c r="O41">
        <f t="shared" si="12"/>
        <v>0.30954101321442512</v>
      </c>
      <c r="P41">
        <f t="shared" si="13"/>
        <v>0.18076717905777162</v>
      </c>
    </row>
    <row r="42" spans="1:16">
      <c r="A42">
        <v>40</v>
      </c>
      <c r="B42">
        <f t="shared" si="0"/>
        <v>427.08929262158193</v>
      </c>
      <c r="C42">
        <f t="shared" si="1"/>
        <v>67.047511544044369</v>
      </c>
      <c r="D42">
        <f t="shared" si="2"/>
        <v>169.21960370294943</v>
      </c>
      <c r="E42">
        <f t="shared" si="3"/>
        <v>135.37568296235955</v>
      </c>
      <c r="F42">
        <f t="shared" si="4"/>
        <v>33.843920740589887</v>
      </c>
      <c r="G42">
        <f t="shared" ref="G42:H42" si="50">F42</f>
        <v>33.843920740589887</v>
      </c>
      <c r="H42">
        <f t="shared" si="50"/>
        <v>33.843920740589887</v>
      </c>
      <c r="I42">
        <f t="shared" si="6"/>
        <v>0.19810799126364975</v>
      </c>
      <c r="J42">
        <f t="shared" si="7"/>
        <v>1.2619379884948223</v>
      </c>
      <c r="K42">
        <f t="shared" si="8"/>
        <v>2.5238759769896442</v>
      </c>
      <c r="L42">
        <f t="shared" si="9"/>
        <v>1.4364197501114348E-2</v>
      </c>
      <c r="M42">
        <f t="shared" si="10"/>
        <v>6.3699499472254315</v>
      </c>
      <c r="N42">
        <f t="shared" si="11"/>
        <v>0.50477519539792881</v>
      </c>
      <c r="O42">
        <f t="shared" si="12"/>
        <v>0.31849749736127159</v>
      </c>
      <c r="P42">
        <f t="shared" si="13"/>
        <v>0.17912968293692977</v>
      </c>
    </row>
    <row r="43" spans="1:16">
      <c r="A43">
        <v>41</v>
      </c>
      <c r="B43">
        <f t="shared" si="0"/>
        <v>460.93321336217184</v>
      </c>
      <c r="C43">
        <f t="shared" si="1"/>
        <v>70.399887121246593</v>
      </c>
      <c r="D43">
        <f t="shared" si="2"/>
        <v>180.13785329888432</v>
      </c>
      <c r="E43">
        <f t="shared" si="3"/>
        <v>144.11028263910745</v>
      </c>
      <c r="F43">
        <f t="shared" si="4"/>
        <v>36.027570659776863</v>
      </c>
      <c r="G43">
        <f t="shared" ref="G43:H43" si="51">F43</f>
        <v>36.027570659776863</v>
      </c>
      <c r="H43">
        <f t="shared" si="51"/>
        <v>36.027570659776863</v>
      </c>
      <c r="I43">
        <f t="shared" si="6"/>
        <v>0.1954055903076608</v>
      </c>
      <c r="J43">
        <f t="shared" si="7"/>
        <v>1.2793902139973672</v>
      </c>
      <c r="K43">
        <f t="shared" si="8"/>
        <v>2.5587804279947339</v>
      </c>
      <c r="L43">
        <f t="shared" si="9"/>
        <v>1.3829701349557631E-2</v>
      </c>
      <c r="M43">
        <f t="shared" si="10"/>
        <v>6.5473572786889145</v>
      </c>
      <c r="N43">
        <f t="shared" si="11"/>
        <v>0.51175608559894681</v>
      </c>
      <c r="O43">
        <f t="shared" si="12"/>
        <v>0.32736786393444572</v>
      </c>
      <c r="P43">
        <f t="shared" si="13"/>
        <v>0.17740733146348298</v>
      </c>
    </row>
    <row r="44" spans="1:16">
      <c r="A44">
        <v>42</v>
      </c>
      <c r="B44">
        <f t="shared" si="0"/>
        <v>496.96078402194871</v>
      </c>
      <c r="C44">
        <f t="shared" si="1"/>
        <v>73.91988147730892</v>
      </c>
      <c r="D44">
        <f t="shared" si="2"/>
        <v>191.66450441793586</v>
      </c>
      <c r="E44">
        <f t="shared" si="3"/>
        <v>153.33160353434869</v>
      </c>
      <c r="F44">
        <f t="shared" si="4"/>
        <v>38.332900883587172</v>
      </c>
      <c r="G44">
        <f t="shared" ref="G44:H44" si="52">F44</f>
        <v>38.332900883587172</v>
      </c>
      <c r="H44">
        <f t="shared" si="52"/>
        <v>38.332900883587172</v>
      </c>
      <c r="I44">
        <f t="shared" si="6"/>
        <v>0.19283664886671503</v>
      </c>
      <c r="J44">
        <f t="shared" si="7"/>
        <v>1.2964340620376325</v>
      </c>
      <c r="K44">
        <f t="shared" si="8"/>
        <v>2.5928681240752649</v>
      </c>
      <c r="L44">
        <f t="shared" si="9"/>
        <v>1.3321852749688581E-2</v>
      </c>
      <c r="M44">
        <f t="shared" si="10"/>
        <v>6.7229651088455826</v>
      </c>
      <c r="N44">
        <f t="shared" si="11"/>
        <v>0.51857362481505298</v>
      </c>
      <c r="O44">
        <f t="shared" si="12"/>
        <v>0.33614825544227916</v>
      </c>
      <c r="P44">
        <f t="shared" si="13"/>
        <v>0.17560783015666814</v>
      </c>
    </row>
    <row r="45" spans="1:16">
      <c r="A45">
        <v>43</v>
      </c>
      <c r="B45">
        <f t="shared" si="0"/>
        <v>535.29368490553588</v>
      </c>
      <c r="C45">
        <f t="shared" si="1"/>
        <v>77.615875551174369</v>
      </c>
      <c r="D45">
        <f t="shared" si="2"/>
        <v>203.8315187377988</v>
      </c>
      <c r="E45">
        <f t="shared" si="3"/>
        <v>163.06521499023904</v>
      </c>
      <c r="F45">
        <f t="shared" si="4"/>
        <v>40.76630374755976</v>
      </c>
      <c r="G45">
        <f t="shared" ref="G45:H45" si="53">F45</f>
        <v>40.76630374755976</v>
      </c>
      <c r="H45">
        <f t="shared" si="53"/>
        <v>40.76630374755976</v>
      </c>
      <c r="I45">
        <f t="shared" si="6"/>
        <v>0.190392231858451</v>
      </c>
      <c r="J45">
        <f t="shared" si="7"/>
        <v>1.3130787824676848</v>
      </c>
      <c r="K45">
        <f t="shared" si="8"/>
        <v>2.6261575649353701</v>
      </c>
      <c r="L45">
        <f t="shared" si="9"/>
        <v>1.2838848436218771E-2</v>
      </c>
      <c r="M45">
        <f t="shared" si="10"/>
        <v>6.8967035558672718</v>
      </c>
      <c r="N45">
        <f t="shared" si="11"/>
        <v>0.52523151298707405</v>
      </c>
      <c r="O45">
        <f t="shared" si="12"/>
        <v>0.34483517779336359</v>
      </c>
      <c r="P45">
        <f t="shared" si="13"/>
        <v>0.17373844702168917</v>
      </c>
    </row>
    <row r="46" spans="1:16">
      <c r="A46">
        <v>44</v>
      </c>
      <c r="B46">
        <f t="shared" si="0"/>
        <v>576.05998865309562</v>
      </c>
      <c r="C46">
        <f t="shared" si="1"/>
        <v>81.496669328733091</v>
      </c>
      <c r="D46">
        <f t="shared" si="2"/>
        <v>216.67249573671106</v>
      </c>
      <c r="E46">
        <f t="shared" si="3"/>
        <v>173.33799658936886</v>
      </c>
      <c r="F46">
        <f t="shared" si="4"/>
        <v>43.334499147342214</v>
      </c>
      <c r="G46">
        <f t="shared" ref="G46:H46" si="54">F46</f>
        <v>43.334499147342214</v>
      </c>
      <c r="H46">
        <f t="shared" si="54"/>
        <v>43.334499147342214</v>
      </c>
      <c r="I46">
        <f t="shared" si="6"/>
        <v>0.18806417734663361</v>
      </c>
      <c r="J46">
        <f t="shared" si="7"/>
        <v>1.3293334409944981</v>
      </c>
      <c r="K46">
        <f t="shared" si="8"/>
        <v>2.6586668819889958</v>
      </c>
      <c r="L46">
        <f t="shared" si="9"/>
        <v>1.2379042860067595E-2</v>
      </c>
      <c r="M46">
        <f t="shared" si="10"/>
        <v>7.0685095893850898</v>
      </c>
      <c r="N46">
        <f t="shared" si="11"/>
        <v>0.53173337639779916</v>
      </c>
      <c r="O46">
        <f t="shared" si="12"/>
        <v>0.35342547946925451</v>
      </c>
      <c r="P46">
        <f t="shared" si="13"/>
        <v>0.17180603351781798</v>
      </c>
    </row>
    <row r="47" spans="1:16">
      <c r="A47">
        <v>45</v>
      </c>
      <c r="B47">
        <f t="shared" si="0"/>
        <v>619.39448780043779</v>
      </c>
      <c r="C47">
        <f t="shared" si="1"/>
        <v>85.571502795169749</v>
      </c>
      <c r="D47">
        <f t="shared" si="2"/>
        <v>230.22275548721913</v>
      </c>
      <c r="E47">
        <f t="shared" si="3"/>
        <v>184.17820438977532</v>
      </c>
      <c r="F47">
        <f t="shared" si="4"/>
        <v>46.044551097443829</v>
      </c>
      <c r="G47">
        <f t="shared" ref="G47:H47" si="55">F47</f>
        <v>46.044551097443829</v>
      </c>
      <c r="H47">
        <f t="shared" si="55"/>
        <v>46.044551097443829</v>
      </c>
      <c r="I47">
        <f t="shared" si="6"/>
        <v>0.18584501478595208</v>
      </c>
      <c r="J47">
        <f t="shared" si="7"/>
        <v>1.3452069203359518</v>
      </c>
      <c r="K47">
        <f t="shared" si="8"/>
        <v>2.6904138406719031</v>
      </c>
      <c r="L47">
        <f t="shared" si="9"/>
        <v>1.194093133591707E-2</v>
      </c>
      <c r="M47">
        <f t="shared" si="10"/>
        <v>7.2383266340789412</v>
      </c>
      <c r="N47">
        <f t="shared" si="11"/>
        <v>0.53808276813438061</v>
      </c>
      <c r="O47">
        <f t="shared" si="12"/>
        <v>0.3619163317039471</v>
      </c>
      <c r="P47">
        <f t="shared" si="13"/>
        <v>0.16981704469385139</v>
      </c>
    </row>
    <row r="48" spans="1:16">
      <c r="A48">
        <v>46</v>
      </c>
      <c r="B48">
        <f t="shared" si="0"/>
        <v>665.43903889788157</v>
      </c>
      <c r="C48">
        <f t="shared" si="1"/>
        <v>89.850077934928237</v>
      </c>
      <c r="D48">
        <f t="shared" si="2"/>
        <v>244.51942562078457</v>
      </c>
      <c r="E48">
        <f t="shared" si="3"/>
        <v>195.61554049662766</v>
      </c>
      <c r="F48">
        <f t="shared" si="4"/>
        <v>48.903885124156915</v>
      </c>
      <c r="G48">
        <f t="shared" ref="G48:H48" si="56">F48</f>
        <v>48.903885124156915</v>
      </c>
      <c r="H48">
        <f t="shared" si="56"/>
        <v>48.903885124156915</v>
      </c>
      <c r="I48">
        <f t="shared" si="6"/>
        <v>0.18372789341136672</v>
      </c>
      <c r="J48">
        <f t="shared" si="7"/>
        <v>1.3607079216885707</v>
      </c>
      <c r="K48">
        <f t="shared" si="8"/>
        <v>2.7214158433771409</v>
      </c>
      <c r="L48">
        <f t="shared" si="9"/>
        <v>1.1523135302298086E-2</v>
      </c>
      <c r="M48">
        <f t="shared" si="10"/>
        <v>7.4061041925841158</v>
      </c>
      <c r="N48">
        <f t="shared" si="11"/>
        <v>0.54428316867542825</v>
      </c>
      <c r="O48">
        <f t="shared" si="12"/>
        <v>0.37030520962920582</v>
      </c>
      <c r="P48">
        <f t="shared" si="13"/>
        <v>0.16777755850517462</v>
      </c>
    </row>
    <row r="49" spans="1:16">
      <c r="A49">
        <v>47</v>
      </c>
      <c r="B49">
        <f t="shared" si="0"/>
        <v>714.34292402203846</v>
      </c>
      <c r="C49">
        <f t="shared" si="1"/>
        <v>94.34258183167465</v>
      </c>
      <c r="D49">
        <f t="shared" si="2"/>
        <v>259.60153267156744</v>
      </c>
      <c r="E49">
        <f t="shared" si="3"/>
        <v>207.68122613725396</v>
      </c>
      <c r="F49">
        <f t="shared" si="4"/>
        <v>51.92030653431349</v>
      </c>
      <c r="G49">
        <f t="shared" ref="G49:H49" si="57">F49</f>
        <v>51.92030653431349</v>
      </c>
      <c r="H49">
        <f t="shared" si="57"/>
        <v>51.92030653431349</v>
      </c>
      <c r="I49">
        <f t="shared" si="6"/>
        <v>0.18170651933521387</v>
      </c>
      <c r="J49">
        <f t="shared" si="7"/>
        <v>1.3758449664582353</v>
      </c>
      <c r="K49">
        <f t="shared" si="8"/>
        <v>2.7516899329164706</v>
      </c>
      <c r="L49">
        <f t="shared" si="9"/>
        <v>1.1124389392016256E-2</v>
      </c>
      <c r="M49">
        <f t="shared" si="10"/>
        <v>7.5717974869138507</v>
      </c>
      <c r="N49">
        <f t="shared" si="11"/>
        <v>0.55033798658329414</v>
      </c>
      <c r="O49">
        <f t="shared" si="12"/>
        <v>0.37858987434569258</v>
      </c>
      <c r="P49">
        <f t="shared" si="13"/>
        <v>0.1656932943297349</v>
      </c>
    </row>
    <row r="50" spans="1:16">
      <c r="A50">
        <v>48</v>
      </c>
      <c r="B50">
        <f t="shared" si="0"/>
        <v>766.26323055635191</v>
      </c>
      <c r="C50">
        <f t="shared" si="1"/>
        <v>99.059710923258393</v>
      </c>
      <c r="D50">
        <f t="shared" si="2"/>
        <v>275.51009801826564</v>
      </c>
      <c r="E50">
        <f t="shared" si="3"/>
        <v>220.40807841461253</v>
      </c>
      <c r="F50">
        <f t="shared" si="4"/>
        <v>55.102019603653133</v>
      </c>
      <c r="G50">
        <f t="shared" ref="G50:H50" si="58">F50</f>
        <v>55.102019603653133</v>
      </c>
      <c r="H50">
        <f t="shared" si="58"/>
        <v>55.102019603653133</v>
      </c>
      <c r="I50">
        <f t="shared" si="6"/>
        <v>0.17977510014295556</v>
      </c>
      <c r="J50">
        <f t="shared" si="7"/>
        <v>1.3906263982120006</v>
      </c>
      <c r="K50">
        <f t="shared" si="8"/>
        <v>2.7812527964240013</v>
      </c>
      <c r="L50">
        <f t="shared" si="9"/>
        <v>1.0743530059070824E-2</v>
      </c>
      <c r="M50">
        <f t="shared" si="10"/>
        <v>7.7353671176163274</v>
      </c>
      <c r="N50">
        <f t="shared" si="11"/>
        <v>0.55625055928480027</v>
      </c>
      <c r="O50">
        <f t="shared" si="12"/>
        <v>0.38676835588081637</v>
      </c>
      <c r="P50">
        <f t="shared" si="13"/>
        <v>0.16356963070247676</v>
      </c>
    </row>
    <row r="51" spans="1:16">
      <c r="A51">
        <v>49</v>
      </c>
      <c r="B51">
        <f t="shared" si="0"/>
        <v>821.36525016000508</v>
      </c>
      <c r="C51">
        <f t="shared" si="1"/>
        <v>104.01269646942131</v>
      </c>
      <c r="D51">
        <f t="shared" si="2"/>
        <v>292.28823865394054</v>
      </c>
      <c r="E51">
        <f t="shared" si="3"/>
        <v>233.83059092315244</v>
      </c>
      <c r="F51">
        <f t="shared" si="4"/>
        <v>58.457647730788111</v>
      </c>
      <c r="G51">
        <f t="shared" ref="G51:H51" si="59">F51</f>
        <v>58.457647730788111</v>
      </c>
      <c r="H51">
        <f t="shared" si="59"/>
        <v>58.457647730788111</v>
      </c>
      <c r="I51">
        <f t="shared" si="6"/>
        <v>0.17792829596638138</v>
      </c>
      <c r="J51">
        <f t="shared" si="7"/>
        <v>1.4050603848149941</v>
      </c>
      <c r="K51">
        <f t="shared" si="8"/>
        <v>2.8101207696299881</v>
      </c>
      <c r="L51">
        <f t="shared" si="9"/>
        <v>1.03794855480609E-2</v>
      </c>
      <c r="M51">
        <f t="shared" si="10"/>
        <v>7.8967787399058365</v>
      </c>
      <c r="N51">
        <f t="shared" si="11"/>
        <v>0.56202415392599769</v>
      </c>
      <c r="O51">
        <f t="shared" si="12"/>
        <v>0.39483893699529182</v>
      </c>
      <c r="P51">
        <f t="shared" si="13"/>
        <v>0.161411622289509</v>
      </c>
    </row>
    <row r="52" spans="1:16">
      <c r="A52">
        <v>50</v>
      </c>
      <c r="B52">
        <f t="shared" si="0"/>
        <v>879.82289789079323</v>
      </c>
      <c r="C52">
        <f t="shared" si="1"/>
        <v>109.21333129289239</v>
      </c>
      <c r="D52">
        <f t="shared" si="2"/>
        <v>309.98127302535528</v>
      </c>
      <c r="E52">
        <f t="shared" si="3"/>
        <v>247.98501842028423</v>
      </c>
      <c r="F52">
        <f t="shared" si="4"/>
        <v>61.996254605071059</v>
      </c>
      <c r="G52">
        <f t="shared" ref="G52:H52" si="60">F52</f>
        <v>61.996254605071059</v>
      </c>
      <c r="H52">
        <f t="shared" si="60"/>
        <v>61.996254605071059</v>
      </c>
      <c r="I52">
        <f t="shared" si="6"/>
        <v>0.17616117616879257</v>
      </c>
      <c r="J52">
        <f t="shared" si="7"/>
        <v>1.4191549207213352</v>
      </c>
      <c r="K52">
        <f t="shared" si="8"/>
        <v>2.8383098414426704</v>
      </c>
      <c r="L52">
        <f t="shared" si="9"/>
        <v>1.0031267025009019E-2</v>
      </c>
      <c r="M52">
        <f t="shared" si="10"/>
        <v>8.0560027560303169</v>
      </c>
      <c r="N52">
        <f t="shared" si="11"/>
        <v>0.5676619682885341</v>
      </c>
      <c r="O52">
        <f t="shared" si="12"/>
        <v>0.40280013780151586</v>
      </c>
      <c r="P52">
        <f t="shared" si="13"/>
        <v>0.15922401612448045</v>
      </c>
    </row>
    <row r="53" spans="1:16">
      <c r="A53">
        <v>51</v>
      </c>
      <c r="B53">
        <f t="shared" si="0"/>
        <v>941.81915249586427</v>
      </c>
      <c r="C53">
        <f t="shared" si="1"/>
        <v>114.67399785753702</v>
      </c>
      <c r="D53">
        <f t="shared" si="2"/>
        <v>328.63683219550734</v>
      </c>
      <c r="E53">
        <f t="shared" si="3"/>
        <v>262.90946575640589</v>
      </c>
      <c r="F53">
        <f t="shared" si="4"/>
        <v>65.727366439101473</v>
      </c>
      <c r="G53">
        <f t="shared" ref="G53:H53" si="61">F53</f>
        <v>65.727366439101473</v>
      </c>
      <c r="H53">
        <f t="shared" si="61"/>
        <v>65.727366439101473</v>
      </c>
      <c r="I53">
        <f t="shared" si="6"/>
        <v>0.17446918090623054</v>
      </c>
      <c r="J53">
        <f t="shared" si="7"/>
        <v>1.432917829392252</v>
      </c>
      <c r="K53">
        <f t="shared" si="8"/>
        <v>2.865835658784504</v>
      </c>
      <c r="L53">
        <f t="shared" si="9"/>
        <v>9.697960715889499E-3</v>
      </c>
      <c r="M53">
        <f t="shared" si="10"/>
        <v>8.2130140231608113</v>
      </c>
      <c r="N53">
        <f t="shared" si="11"/>
        <v>0.57316713175690082</v>
      </c>
      <c r="O53">
        <f t="shared" si="12"/>
        <v>0.41065070115804059</v>
      </c>
      <c r="P53">
        <f t="shared" si="13"/>
        <v>0.1570112671304944</v>
      </c>
    </row>
    <row r="54" spans="1:16">
      <c r="A54">
        <v>52</v>
      </c>
      <c r="B54">
        <f t="shared" si="0"/>
        <v>1007.5465189349658</v>
      </c>
      <c r="C54">
        <f t="shared" si="1"/>
        <v>120.40769775041387</v>
      </c>
      <c r="D54">
        <f t="shared" si="2"/>
        <v>348.30497659580317</v>
      </c>
      <c r="E54">
        <f t="shared" si="3"/>
        <v>278.64398127664253</v>
      </c>
      <c r="F54">
        <f t="shared" si="4"/>
        <v>69.660995319160634</v>
      </c>
      <c r="G54">
        <f t="shared" ref="G54:H54" si="62">F54</f>
        <v>69.660995319160634</v>
      </c>
      <c r="H54">
        <f t="shared" si="62"/>
        <v>69.660995319160634</v>
      </c>
      <c r="I54">
        <f t="shared" si="6"/>
        <v>0.17284808693695922</v>
      </c>
      <c r="J54">
        <f t="shared" si="7"/>
        <v>1.4463567658181804</v>
      </c>
      <c r="K54">
        <f t="shared" si="8"/>
        <v>2.8927135316363608</v>
      </c>
      <c r="L54">
        <f t="shared" si="9"/>
        <v>9.3787209219305442E-3</v>
      </c>
      <c r="M54">
        <f t="shared" si="10"/>
        <v>8.367791576112106</v>
      </c>
      <c r="N54">
        <f t="shared" si="11"/>
        <v>0.57854270632727223</v>
      </c>
      <c r="O54">
        <f t="shared" si="12"/>
        <v>0.41838957880560534</v>
      </c>
      <c r="P54">
        <f t="shared" si="13"/>
        <v>0.15477755295129469</v>
      </c>
    </row>
    <row r="55" spans="1:16">
      <c r="A55">
        <v>53</v>
      </c>
      <c r="B55">
        <f t="shared" si="0"/>
        <v>1077.2075142541264</v>
      </c>
      <c r="C55">
        <f t="shared" si="1"/>
        <v>126.42808263793458</v>
      </c>
      <c r="D55">
        <f t="shared" si="2"/>
        <v>369.03831864770461</v>
      </c>
      <c r="E55">
        <f t="shared" si="3"/>
        <v>295.23065491816368</v>
      </c>
      <c r="F55">
        <f t="shared" si="4"/>
        <v>73.80766372954092</v>
      </c>
      <c r="G55">
        <f t="shared" ref="G55:H55" si="63">F55</f>
        <v>73.80766372954092</v>
      </c>
      <c r="H55">
        <f t="shared" si="63"/>
        <v>73.80766372954092</v>
      </c>
      <c r="I55">
        <f t="shared" si="6"/>
        <v>0.17129397714201425</v>
      </c>
      <c r="J55">
        <f t="shared" si="7"/>
        <v>1.4594792191247516</v>
      </c>
      <c r="K55">
        <f t="shared" si="8"/>
        <v>2.9189584382495033</v>
      </c>
      <c r="L55">
        <f t="shared" si="9"/>
        <v>9.0727637998416592E-3</v>
      </c>
      <c r="M55">
        <f t="shared" si="10"/>
        <v>8.5203183642279789</v>
      </c>
      <c r="N55">
        <f t="shared" si="11"/>
        <v>0.58379168764990064</v>
      </c>
      <c r="O55">
        <f t="shared" si="12"/>
        <v>0.42601591821139895</v>
      </c>
      <c r="P55">
        <f t="shared" si="13"/>
        <v>0.15252678811587295</v>
      </c>
    </row>
    <row r="56" spans="1:16">
      <c r="A56">
        <v>54</v>
      </c>
      <c r="B56">
        <f t="shared" si="0"/>
        <v>1151.0151779836674</v>
      </c>
      <c r="C56">
        <f t="shared" si="1"/>
        <v>132.74948676983132</v>
      </c>
      <c r="D56">
        <f t="shared" si="2"/>
        <v>390.89215154773564</v>
      </c>
      <c r="E56">
        <f t="shared" si="3"/>
        <v>312.71372123818855</v>
      </c>
      <c r="F56">
        <f t="shared" si="4"/>
        <v>78.178430309547139</v>
      </c>
      <c r="G56">
        <f t="shared" ref="G56:H56" si="64">F56</f>
        <v>78.178430309547139</v>
      </c>
      <c r="H56">
        <f t="shared" si="64"/>
        <v>78.178430309547139</v>
      </c>
      <c r="I56">
        <f t="shared" si="6"/>
        <v>0.16980321329580342</v>
      </c>
      <c r="J56">
        <f t="shared" si="7"/>
        <v>1.472292515245226</v>
      </c>
      <c r="K56">
        <f t="shared" si="8"/>
        <v>2.9445850304904519</v>
      </c>
      <c r="L56">
        <f t="shared" si="9"/>
        <v>8.7793618110975566E-3</v>
      </c>
      <c r="M56">
        <f t="shared" si="10"/>
        <v>8.6705810017884559</v>
      </c>
      <c r="N56">
        <f t="shared" si="11"/>
        <v>0.58891700609809039</v>
      </c>
      <c r="O56">
        <f t="shared" si="12"/>
        <v>0.43352905008942283</v>
      </c>
      <c r="P56">
        <f t="shared" si="13"/>
        <v>0.15026263756047697</v>
      </c>
    </row>
    <row r="57" spans="1:16">
      <c r="A57">
        <v>55</v>
      </c>
      <c r="B57">
        <f t="shared" si="0"/>
        <v>1229.1936082932145</v>
      </c>
      <c r="C57">
        <f t="shared" si="1"/>
        <v>139.38696110832291</v>
      </c>
      <c r="D57">
        <f t="shared" si="2"/>
        <v>413.92458452448238</v>
      </c>
      <c r="E57">
        <f t="shared" si="3"/>
        <v>331.13966761958591</v>
      </c>
      <c r="F57">
        <f t="shared" si="4"/>
        <v>82.784916904896477</v>
      </c>
      <c r="G57">
        <f t="shared" ref="G57:H57" si="65">F57</f>
        <v>82.784916904896477</v>
      </c>
      <c r="H57">
        <f t="shared" si="65"/>
        <v>82.784916904896477</v>
      </c>
      <c r="I57">
        <f t="shared" si="6"/>
        <v>0.16837241168998332</v>
      </c>
      <c r="J57">
        <f t="shared" si="7"/>
        <v>1.4848038196442415</v>
      </c>
      <c r="K57">
        <f t="shared" si="8"/>
        <v>2.9696076392884834</v>
      </c>
      <c r="L57">
        <f t="shared" si="9"/>
        <v>8.497838757899152E-3</v>
      </c>
      <c r="M57">
        <f t="shared" si="10"/>
        <v>8.8185695313205184</v>
      </c>
      <c r="N57">
        <f t="shared" si="11"/>
        <v>0.5939215278576967</v>
      </c>
      <c r="O57">
        <f t="shared" si="12"/>
        <v>0.44092847656602596</v>
      </c>
      <c r="P57">
        <f t="shared" si="13"/>
        <v>0.14798852953206243</v>
      </c>
    </row>
    <row r="58" spans="1:16">
      <c r="A58">
        <v>56</v>
      </c>
      <c r="B58">
        <f t="shared" si="0"/>
        <v>1311.9785251981111</v>
      </c>
      <c r="C58">
        <f t="shared" si="1"/>
        <v>146.35630916373907</v>
      </c>
      <c r="D58">
        <f t="shared" si="2"/>
        <v>438.19668489170607</v>
      </c>
      <c r="E58">
        <f t="shared" si="3"/>
        <v>350.55734791336488</v>
      </c>
      <c r="F58">
        <f t="shared" si="4"/>
        <v>87.63933697834122</v>
      </c>
      <c r="G58">
        <f t="shared" ref="G58:H58" si="66">F58</f>
        <v>87.63933697834122</v>
      </c>
      <c r="H58">
        <f t="shared" si="66"/>
        <v>87.63933697834122</v>
      </c>
      <c r="I58">
        <f t="shared" si="6"/>
        <v>0.1669984212681902</v>
      </c>
      <c r="J58">
        <f t="shared" si="7"/>
        <v>1.4970201400797307</v>
      </c>
      <c r="K58">
        <f t="shared" si="8"/>
        <v>2.9940402801594614</v>
      </c>
      <c r="L58">
        <f t="shared" si="9"/>
        <v>8.2275653348036649E-3</v>
      </c>
      <c r="M58">
        <f t="shared" si="10"/>
        <v>8.9642771992173476</v>
      </c>
      <c r="N58">
        <f t="shared" si="11"/>
        <v>0.59880805603189236</v>
      </c>
      <c r="O58">
        <f t="shared" si="12"/>
        <v>0.44821385996086738</v>
      </c>
      <c r="P58">
        <f t="shared" si="13"/>
        <v>0.14570766789682921</v>
      </c>
    </row>
    <row r="59" spans="1:16">
      <c r="A59">
        <v>57</v>
      </c>
      <c r="B59">
        <f t="shared" si="0"/>
        <v>1399.6178621764523</v>
      </c>
      <c r="C59">
        <f t="shared" si="1"/>
        <v>153.67412462192604</v>
      </c>
      <c r="D59">
        <f t="shared" si="2"/>
        <v>463.77262723793638</v>
      </c>
      <c r="E59">
        <f t="shared" si="3"/>
        <v>371.01810179034914</v>
      </c>
      <c r="F59">
        <f t="shared" si="4"/>
        <v>92.754525447587284</v>
      </c>
      <c r="G59">
        <f t="shared" ref="G59:H59" si="67">F59</f>
        <v>92.754525447587284</v>
      </c>
      <c r="H59">
        <f t="shared" si="67"/>
        <v>92.754525447587284</v>
      </c>
      <c r="I59">
        <f t="shared" si="6"/>
        <v>0.1656783039753274</v>
      </c>
      <c r="J59">
        <f t="shared" si="7"/>
        <v>1.508948329391576</v>
      </c>
      <c r="K59">
        <f t="shared" si="8"/>
        <v>3.0178966587831519</v>
      </c>
      <c r="L59">
        <f t="shared" si="9"/>
        <v>7.9679551346650279E-3</v>
      </c>
      <c r="M59">
        <f t="shared" si="10"/>
        <v>9.1077002430945129</v>
      </c>
      <c r="N59">
        <f t="shared" si="11"/>
        <v>0.60357933175663048</v>
      </c>
      <c r="O59">
        <f t="shared" si="12"/>
        <v>0.45538501215472565</v>
      </c>
      <c r="P59">
        <f t="shared" si="13"/>
        <v>0.14342304387716531</v>
      </c>
    </row>
    <row r="60" spans="1:16">
      <c r="A60">
        <v>58</v>
      </c>
      <c r="B60">
        <f t="shared" si="0"/>
        <v>1492.3723876240394</v>
      </c>
      <c r="C60">
        <f t="shared" si="1"/>
        <v>161.35783085302234</v>
      </c>
      <c r="D60">
        <f t="shared" si="2"/>
        <v>490.71985010997957</v>
      </c>
      <c r="E60">
        <f t="shared" si="3"/>
        <v>392.57588008798371</v>
      </c>
      <c r="F60">
        <f t="shared" si="4"/>
        <v>98.143970021995926</v>
      </c>
      <c r="G60">
        <f t="shared" ref="G60:H60" si="68">F60</f>
        <v>98.143970021995926</v>
      </c>
      <c r="H60">
        <f t="shared" si="68"/>
        <v>98.143970021995926</v>
      </c>
      <c r="I60">
        <f t="shared" si="6"/>
        <v>0.16440931706436879</v>
      </c>
      <c r="J60">
        <f t="shared" si="7"/>
        <v>1.5205950883070765</v>
      </c>
      <c r="K60">
        <f t="shared" si="8"/>
        <v>3.0411901766141529</v>
      </c>
      <c r="L60">
        <f t="shared" si="9"/>
        <v>7.7184610557185776E-3</v>
      </c>
      <c r="M60">
        <f t="shared" si="10"/>
        <v>9.2488376903344225</v>
      </c>
      <c r="N60">
        <f t="shared" si="11"/>
        <v>0.60823803532283061</v>
      </c>
      <c r="O60">
        <f t="shared" si="12"/>
        <v>0.46244188451672114</v>
      </c>
      <c r="P60">
        <f t="shared" si="13"/>
        <v>0.14113744723990962</v>
      </c>
    </row>
    <row r="61" spans="1:16">
      <c r="A61">
        <v>59</v>
      </c>
      <c r="B61">
        <f t="shared" si="0"/>
        <v>1590.5163576460354</v>
      </c>
      <c r="C61">
        <f t="shared" si="1"/>
        <v>169.42572239567346</v>
      </c>
      <c r="D61">
        <f t="shared" si="2"/>
        <v>519.10922056568677</v>
      </c>
      <c r="E61">
        <f t="shared" si="3"/>
        <v>415.28737645254944</v>
      </c>
      <c r="F61">
        <f t="shared" si="4"/>
        <v>103.82184411313736</v>
      </c>
      <c r="G61">
        <f t="shared" ref="G61:H61" si="69">F61</f>
        <v>103.82184411313736</v>
      </c>
      <c r="H61">
        <f t="shared" si="69"/>
        <v>103.82184411313736</v>
      </c>
      <c r="I61">
        <f t="shared" si="6"/>
        <v>0.16318889713714374</v>
      </c>
      <c r="J61">
        <f t="shared" si="7"/>
        <v>1.5319669682545887</v>
      </c>
      <c r="K61">
        <f t="shared" si="8"/>
        <v>3.0639339365091769</v>
      </c>
      <c r="L61">
        <f t="shared" si="9"/>
        <v>7.4785720636337434E-3</v>
      </c>
      <c r="M61">
        <f t="shared" si="10"/>
        <v>9.3876911672926209</v>
      </c>
      <c r="N61">
        <f t="shared" si="11"/>
        <v>0.61278678730183544</v>
      </c>
      <c r="O61">
        <f t="shared" si="12"/>
        <v>0.46938455836463105</v>
      </c>
      <c r="P61">
        <f t="shared" si="13"/>
        <v>0.13885347695819839</v>
      </c>
    </row>
    <row r="62" spans="1:16">
      <c r="A62">
        <v>60</v>
      </c>
      <c r="B62">
        <f t="shared" si="0"/>
        <v>1694.3382017591728</v>
      </c>
      <c r="C62">
        <f t="shared" si="1"/>
        <v>177.89700851545714</v>
      </c>
      <c r="D62">
        <f t="shared" si="2"/>
        <v>549.01520699013054</v>
      </c>
      <c r="E62">
        <f t="shared" si="3"/>
        <v>439.21216559210444</v>
      </c>
      <c r="F62">
        <f t="shared" si="4"/>
        <v>109.80304139802611</v>
      </c>
      <c r="G62">
        <f t="shared" ref="G62:H62" si="70">F62</f>
        <v>109.80304139802611</v>
      </c>
      <c r="H62">
        <f t="shared" si="70"/>
        <v>109.80304139802611</v>
      </c>
      <c r="I62">
        <f t="shared" si="6"/>
        <v>0.16201464572424415</v>
      </c>
      <c r="J62">
        <f t="shared" si="7"/>
        <v>1.5430703741778424</v>
      </c>
      <c r="K62">
        <f t="shared" si="8"/>
        <v>3.0861407483556849</v>
      </c>
      <c r="L62">
        <f t="shared" si="9"/>
        <v>7.2478102683273884E-3</v>
      </c>
      <c r="M62">
        <f t="shared" si="10"/>
        <v>9.5242647186613869</v>
      </c>
      <c r="N62">
        <f t="shared" si="11"/>
        <v>0.61722814967113704</v>
      </c>
      <c r="O62">
        <f t="shared" si="12"/>
        <v>0.47621323593306936</v>
      </c>
      <c r="P62">
        <f t="shared" si="13"/>
        <v>0.13657355136876603</v>
      </c>
    </row>
    <row r="63" spans="1:16">
      <c r="A63">
        <v>61</v>
      </c>
      <c r="B63">
        <f t="shared" si="0"/>
        <v>1804.1412431571989</v>
      </c>
      <c r="C63">
        <f t="shared" si="1"/>
        <v>186.79185894123</v>
      </c>
      <c r="D63">
        <f t="shared" si="2"/>
        <v>580.51606058908897</v>
      </c>
      <c r="E63">
        <f t="shared" si="3"/>
        <v>464.41284847127122</v>
      </c>
      <c r="F63">
        <f t="shared" si="4"/>
        <v>116.1032121178178</v>
      </c>
      <c r="G63">
        <f t="shared" ref="G63:H63" si="71">F63</f>
        <v>116.1032121178178</v>
      </c>
      <c r="H63">
        <f t="shared" si="71"/>
        <v>116.1032121178178</v>
      </c>
      <c r="I63">
        <f t="shared" si="6"/>
        <v>0.16088431623380037</v>
      </c>
      <c r="J63">
        <f t="shared" si="7"/>
        <v>1.5539115673444197</v>
      </c>
      <c r="K63">
        <f t="shared" si="8"/>
        <v>3.1078231346888394</v>
      </c>
      <c r="L63">
        <f t="shared" si="9"/>
        <v>7.0257282804444578E-3</v>
      </c>
      <c r="M63">
        <f t="shared" si="10"/>
        <v>9.6585646365071653</v>
      </c>
      <c r="N63">
        <f t="shared" si="11"/>
        <v>0.62156462693776793</v>
      </c>
      <c r="O63">
        <f t="shared" si="12"/>
        <v>0.48292823182535827</v>
      </c>
      <c r="P63">
        <f t="shared" si="13"/>
        <v>0.13429991784577844</v>
      </c>
    </row>
    <row r="64" spans="1:16">
      <c r="A64">
        <v>62</v>
      </c>
      <c r="B64">
        <f t="shared" si="0"/>
        <v>1920.2444552750167</v>
      </c>
      <c r="C64">
        <f t="shared" si="1"/>
        <v>196.13145188829151</v>
      </c>
      <c r="D64">
        <f t="shared" si="2"/>
        <v>613.6940059944618</v>
      </c>
      <c r="E64">
        <f t="shared" si="3"/>
        <v>490.95520479556944</v>
      </c>
      <c r="F64">
        <f t="shared" si="4"/>
        <v>122.73880119889236</v>
      </c>
      <c r="G64">
        <f t="shared" ref="G64:H64" si="72">F64</f>
        <v>122.73880119889236</v>
      </c>
      <c r="H64">
        <f t="shared" si="72"/>
        <v>122.73880119889236</v>
      </c>
      <c r="I64">
        <f t="shared" si="6"/>
        <v>0.15979580212004016</v>
      </c>
      <c r="J64">
        <f t="shared" si="7"/>
        <v>1.5644966681427437</v>
      </c>
      <c r="K64">
        <f t="shared" si="8"/>
        <v>3.1289933362854874</v>
      </c>
      <c r="L64">
        <f t="shared" si="9"/>
        <v>6.8119068168168298E-3</v>
      </c>
      <c r="M64">
        <f t="shared" si="10"/>
        <v>9.790599298518984</v>
      </c>
      <c r="N64">
        <f t="shared" si="11"/>
        <v>0.62579866725709754</v>
      </c>
      <c r="O64">
        <f t="shared" si="12"/>
        <v>0.48952996492594925</v>
      </c>
      <c r="P64">
        <f t="shared" si="13"/>
        <v>0.13203466201181868</v>
      </c>
    </row>
    <row r="65" spans="1:16">
      <c r="A65">
        <v>63</v>
      </c>
      <c r="B65">
        <f t="shared" si="0"/>
        <v>2042.983256473909</v>
      </c>
      <c r="C65">
        <f t="shared" si="1"/>
        <v>205.93802448270608</v>
      </c>
      <c r="D65">
        <f t="shared" si="2"/>
        <v>648.63544143801028</v>
      </c>
      <c r="E65">
        <f t="shared" si="3"/>
        <v>518.90835315040829</v>
      </c>
      <c r="F65">
        <f t="shared" si="4"/>
        <v>129.72708828760207</v>
      </c>
      <c r="G65">
        <f t="shared" ref="G65:H65" si="73">F65</f>
        <v>129.72708828760207</v>
      </c>
      <c r="H65">
        <f t="shared" si="73"/>
        <v>129.72708828760207</v>
      </c>
      <c r="I65">
        <f t="shared" si="6"/>
        <v>0.15874712614079961</v>
      </c>
      <c r="J65">
        <f t="shared" si="7"/>
        <v>1.5748316588626892</v>
      </c>
      <c r="K65">
        <f t="shared" si="8"/>
        <v>3.1496633177253783</v>
      </c>
      <c r="L65">
        <f t="shared" si="9"/>
        <v>6.6059525279874376E-3</v>
      </c>
      <c r="M65">
        <f t="shared" si="10"/>
        <v>9.9203790150248388</v>
      </c>
      <c r="N65">
        <f t="shared" si="11"/>
        <v>0.62993266354507571</v>
      </c>
      <c r="O65">
        <f t="shared" si="12"/>
        <v>0.49601895075124197</v>
      </c>
      <c r="P65">
        <f t="shared" si="13"/>
        <v>0.12977971650585474</v>
      </c>
    </row>
    <row r="66" spans="1:16">
      <c r="A66">
        <v>64</v>
      </c>
      <c r="B66">
        <f t="shared" si="0"/>
        <v>2172.7103447615109</v>
      </c>
      <c r="C66">
        <f t="shared" si="1"/>
        <v>216.23492570684141</v>
      </c>
      <c r="D66">
        <f t="shared" si="2"/>
        <v>685.43114897266753</v>
      </c>
      <c r="E66">
        <f t="shared" si="3"/>
        <v>548.34491917813409</v>
      </c>
      <c r="F66">
        <f t="shared" si="4"/>
        <v>137.08622979453352</v>
      </c>
      <c r="G66">
        <f t="shared" ref="G66:H66" si="74">F66</f>
        <v>137.08622979453352</v>
      </c>
      <c r="H66">
        <f t="shared" si="74"/>
        <v>137.08622979453352</v>
      </c>
      <c r="I66">
        <f t="shared" si="6"/>
        <v>0.15773643058893438</v>
      </c>
      <c r="J66">
        <f t="shared" si="7"/>
        <v>1.5849223864555875</v>
      </c>
      <c r="K66">
        <f t="shared" si="8"/>
        <v>3.1698447729111749</v>
      </c>
      <c r="L66">
        <f t="shared" si="9"/>
        <v>6.4074960241690985E-3</v>
      </c>
      <c r="M66">
        <f t="shared" si="10"/>
        <v>10.047915884352298</v>
      </c>
      <c r="N66">
        <f t="shared" si="11"/>
        <v>0.63396895458223501</v>
      </c>
      <c r="O66">
        <f t="shared" si="12"/>
        <v>0.50239579421761493</v>
      </c>
      <c r="P66">
        <f t="shared" si="13"/>
        <v>0.127536869327459</v>
      </c>
    </row>
    <row r="67" spans="1:16">
      <c r="A67">
        <v>65</v>
      </c>
      <c r="B67">
        <f t="shared" si="0"/>
        <v>2309.7965745560446</v>
      </c>
      <c r="C67">
        <f t="shared" si="1"/>
        <v>227.04667199218349</v>
      </c>
      <c r="D67">
        <f t="shared" si="2"/>
        <v>724.17651524465714</v>
      </c>
      <c r="E67">
        <f t="shared" si="3"/>
        <v>579.34121219572569</v>
      </c>
      <c r="F67">
        <f t="shared" si="4"/>
        <v>144.83530304893142</v>
      </c>
      <c r="G67">
        <f t="shared" ref="G67:H67" si="75">F67</f>
        <v>144.83530304893142</v>
      </c>
      <c r="H67">
        <f t="shared" si="75"/>
        <v>144.83530304893142</v>
      </c>
      <c r="I67">
        <f t="shared" si="6"/>
        <v>0.15676196839625325</v>
      </c>
      <c r="J67">
        <f t="shared" si="7"/>
        <v>1.594774565269973</v>
      </c>
      <c r="K67">
        <f t="shared" si="8"/>
        <v>3.1895491305399464</v>
      </c>
      <c r="L67">
        <f t="shared" si="9"/>
        <v>6.2161900788204882E-3</v>
      </c>
      <c r="M67">
        <f t="shared" si="10"/>
        <v>10.173223656128128</v>
      </c>
      <c r="N67">
        <f t="shared" si="11"/>
        <v>0.6379098261079893</v>
      </c>
      <c r="O67">
        <f t="shared" si="12"/>
        <v>0.50866118280640638</v>
      </c>
      <c r="P67">
        <f t="shared" si="13"/>
        <v>0.12530777177583019</v>
      </c>
    </row>
    <row r="68" spans="1:16">
      <c r="A68">
        <v>66</v>
      </c>
      <c r="B68">
        <f t="shared" si="0"/>
        <v>2454.6318776049761</v>
      </c>
      <c r="C68">
        <f t="shared" si="1"/>
        <v>238.39900559179267</v>
      </c>
      <c r="D68">
        <f t="shared" si="2"/>
        <v>764.97176334485789</v>
      </c>
      <c r="E68">
        <f t="shared" si="3"/>
        <v>611.97741067588629</v>
      </c>
      <c r="F68">
        <f t="shared" si="4"/>
        <v>152.99435266897157</v>
      </c>
      <c r="G68">
        <f t="shared" ref="G68:H68" si="76">F68</f>
        <v>152.99435266897157</v>
      </c>
      <c r="H68">
        <f t="shared" si="76"/>
        <v>152.99435266897157</v>
      </c>
      <c r="I68">
        <f t="shared" si="6"/>
        <v>0.15582209502046662</v>
      </c>
      <c r="J68">
        <f t="shared" si="7"/>
        <v>1.6043937797599468</v>
      </c>
      <c r="K68">
        <f t="shared" si="8"/>
        <v>3.2087875595198936</v>
      </c>
      <c r="L68">
        <f t="shared" si="9"/>
        <v>6.0317079914960926E-3</v>
      </c>
      <c r="M68">
        <f t="shared" si="10"/>
        <v>10.296317602129635</v>
      </c>
      <c r="N68">
        <f t="shared" si="11"/>
        <v>0.64175751190397878</v>
      </c>
      <c r="O68">
        <f t="shared" si="12"/>
        <v>0.51481588010648183</v>
      </c>
      <c r="P68">
        <f t="shared" si="13"/>
        <v>0.12309394600150725</v>
      </c>
    </row>
    <row r="69" spans="1:16">
      <c r="A69">
        <v>67</v>
      </c>
      <c r="B69">
        <f t="shared" ref="B69:B132" si="77">B68+H68</f>
        <v>2607.6262302739478</v>
      </c>
      <c r="C69">
        <f t="shared" ref="C69:C132" si="78">(1+$S$4)*C68</f>
        <v>250.31895587138231</v>
      </c>
      <c r="D69">
        <f t="shared" ref="D69:D132" si="79">$S$5*B69^$S$6*C69^(1-$S$6)</f>
        <v>807.92219629429871</v>
      </c>
      <c r="E69">
        <f t="shared" ref="E69:E132" si="80">(1-$S$3)*D69</f>
        <v>646.33775703543904</v>
      </c>
      <c r="F69">
        <f t="shared" ref="F69:F132" si="81">$S$3*D69</f>
        <v>161.58443925885976</v>
      </c>
      <c r="G69">
        <f t="shared" ref="G69:H69" si="82">F69</f>
        <v>161.58443925885976</v>
      </c>
      <c r="H69">
        <f t="shared" si="82"/>
        <v>161.58443925885976</v>
      </c>
      <c r="I69">
        <f t="shared" ref="I69:I132" si="83">$S$6*$S$5*B69^($S$6-1)*C69^(1-$S$6)</f>
        <v>0.15491526103597703</v>
      </c>
      <c r="J69">
        <f t="shared" ref="J69:J132" si="84">(1-$S$6)*$S$5*B69^$S$6*C69^(-$S$6)</f>
        <v>1.613785487163468</v>
      </c>
      <c r="K69">
        <f t="shared" ref="K69:K132" si="85">$S$5*M69^$S$6</f>
        <v>3.2275709743269361</v>
      </c>
      <c r="L69">
        <f t="shared" ref="L69:L132" si="86">(K69-K68)/K68</f>
        <v>5.8537420937436278E-3</v>
      </c>
      <c r="M69">
        <f t="shared" ref="M69:M132" si="87">B69/C69</f>
        <v>10.417214394317728</v>
      </c>
      <c r="N69">
        <f t="shared" ref="N69:N132" si="88">$S$3*K69</f>
        <v>0.6455141948653873</v>
      </c>
      <c r="O69">
        <f t="shared" ref="O69:O132" si="89">$S$4*M69</f>
        <v>0.52086071971588643</v>
      </c>
      <c r="P69">
        <f t="shared" ref="P69:P132" si="90">M69-M68</f>
        <v>0.12089679218809302</v>
      </c>
    </row>
    <row r="70" spans="1:16">
      <c r="A70">
        <v>68</v>
      </c>
      <c r="B70">
        <f t="shared" si="77"/>
        <v>2769.2106695328075</v>
      </c>
      <c r="C70">
        <f t="shared" si="78"/>
        <v>262.83490366495147</v>
      </c>
      <c r="D70">
        <f t="shared" si="79"/>
        <v>853.13845274645269</v>
      </c>
      <c r="E70">
        <f t="shared" si="80"/>
        <v>682.51076219716219</v>
      </c>
      <c r="F70">
        <f t="shared" si="81"/>
        <v>170.62769054929055</v>
      </c>
      <c r="G70">
        <f t="shared" ref="G70:H70" si="91">F70</f>
        <v>170.62769054929055</v>
      </c>
      <c r="H70">
        <f t="shared" si="91"/>
        <v>170.62769054929055</v>
      </c>
      <c r="I70">
        <f t="shared" si="83"/>
        <v>0.15404000535834736</v>
      </c>
      <c r="J70">
        <f t="shared" si="84"/>
        <v>1.6229550201482943</v>
      </c>
      <c r="K70">
        <f t="shared" si="85"/>
        <v>3.2459100402965886</v>
      </c>
      <c r="L70">
        <f t="shared" si="86"/>
        <v>5.6820023836894442E-3</v>
      </c>
      <c r="M70">
        <f t="shared" si="87"/>
        <v>10.535931989698202</v>
      </c>
      <c r="N70">
        <f t="shared" si="88"/>
        <v>0.64918200805931781</v>
      </c>
      <c r="O70">
        <f t="shared" si="89"/>
        <v>0.52679659948491009</v>
      </c>
      <c r="P70">
        <f t="shared" si="90"/>
        <v>0.11871759538047399</v>
      </c>
    </row>
    <row r="71" spans="1:16">
      <c r="A71">
        <v>69</v>
      </c>
      <c r="B71">
        <f t="shared" si="77"/>
        <v>2939.838360082098</v>
      </c>
      <c r="C71">
        <f t="shared" si="78"/>
        <v>275.97664884819903</v>
      </c>
      <c r="D71">
        <f t="shared" si="79"/>
        <v>900.73677551815456</v>
      </c>
      <c r="E71">
        <f t="shared" si="80"/>
        <v>720.58942041452372</v>
      </c>
      <c r="F71">
        <f t="shared" si="81"/>
        <v>180.14735510363093</v>
      </c>
      <c r="G71">
        <f t="shared" ref="G71:H71" si="92">F71</f>
        <v>180.14735510363093</v>
      </c>
      <c r="H71">
        <f t="shared" si="92"/>
        <v>180.14735510363093</v>
      </c>
      <c r="I71">
        <f t="shared" si="83"/>
        <v>0.15319494904015757</v>
      </c>
      <c r="J71">
        <f t="shared" si="84"/>
        <v>1.6319075894236343</v>
      </c>
      <c r="K71">
        <f t="shared" si="85"/>
        <v>3.2638151788472687</v>
      </c>
      <c r="L71">
        <f t="shared" si="86"/>
        <v>5.516215276577429E-3</v>
      </c>
      <c r="M71">
        <f t="shared" si="87"/>
        <v>10.652489521673829</v>
      </c>
      <c r="N71">
        <f t="shared" si="88"/>
        <v>0.65276303576945383</v>
      </c>
      <c r="O71">
        <f t="shared" si="89"/>
        <v>0.53262447608369146</v>
      </c>
      <c r="P71">
        <f t="shared" si="90"/>
        <v>0.11655753197562646</v>
      </c>
    </row>
    <row r="72" spans="1:16">
      <c r="A72">
        <v>70</v>
      </c>
      <c r="B72">
        <f t="shared" si="77"/>
        <v>3119.9857151857291</v>
      </c>
      <c r="C72">
        <f t="shared" si="78"/>
        <v>289.77548129060898</v>
      </c>
      <c r="D72">
        <f t="shared" si="79"/>
        <v>950.83929359159822</v>
      </c>
      <c r="E72">
        <f t="shared" si="80"/>
        <v>760.6714348732786</v>
      </c>
      <c r="F72">
        <f t="shared" si="81"/>
        <v>190.16785871831965</v>
      </c>
      <c r="G72">
        <f t="shared" ref="G72:H72" si="93">F72</f>
        <v>190.16785871831965</v>
      </c>
      <c r="H72">
        <f t="shared" si="93"/>
        <v>190.16785871831965</v>
      </c>
      <c r="I72">
        <f t="shared" si="83"/>
        <v>0.15237878958285486</v>
      </c>
      <c r="J72">
        <f t="shared" si="84"/>
        <v>1.6406482863158871</v>
      </c>
      <c r="K72">
        <f t="shared" si="85"/>
        <v>3.2812965726317747</v>
      </c>
      <c r="L72">
        <f t="shared" si="86"/>
        <v>5.3561224599366387E-3</v>
      </c>
      <c r="M72">
        <f t="shared" si="87"/>
        <v>10.766907197565033</v>
      </c>
      <c r="N72">
        <f t="shared" si="88"/>
        <v>0.656259314526355</v>
      </c>
      <c r="O72">
        <f t="shared" si="89"/>
        <v>0.53834535987825161</v>
      </c>
      <c r="P72">
        <f t="shared" si="90"/>
        <v>0.11441767589120388</v>
      </c>
    </row>
    <row r="73" spans="1:16">
      <c r="A73">
        <v>71</v>
      </c>
      <c r="B73">
        <f t="shared" si="77"/>
        <v>3310.1535739040487</v>
      </c>
      <c r="C73">
        <f t="shared" si="78"/>
        <v>304.26425535513943</v>
      </c>
      <c r="D73">
        <f t="shared" si="79"/>
        <v>1003.5743182620154</v>
      </c>
      <c r="E73">
        <f t="shared" si="80"/>
        <v>802.85945460961238</v>
      </c>
      <c r="F73">
        <f t="shared" si="81"/>
        <v>200.7148636524031</v>
      </c>
      <c r="G73">
        <f t="shared" ref="G73:H73" si="94">F73</f>
        <v>200.7148636524031</v>
      </c>
      <c r="H73">
        <f t="shared" si="94"/>
        <v>200.7148636524031</v>
      </c>
      <c r="I73">
        <f t="shared" si="83"/>
        <v>0.1515902957152504</v>
      </c>
      <c r="J73">
        <f t="shared" si="84"/>
        <v>1.6491820853071226</v>
      </c>
      <c r="K73">
        <f t="shared" si="85"/>
        <v>3.2983641706142452</v>
      </c>
      <c r="L73">
        <f t="shared" si="86"/>
        <v>5.2014798433112899E-3</v>
      </c>
      <c r="M73">
        <f t="shared" si="87"/>
        <v>10.879206201991797</v>
      </c>
      <c r="N73">
        <f t="shared" si="88"/>
        <v>0.65967283412284905</v>
      </c>
      <c r="O73">
        <f t="shared" si="89"/>
        <v>0.54396031009958989</v>
      </c>
      <c r="P73">
        <f t="shared" si="90"/>
        <v>0.11229900442676488</v>
      </c>
    </row>
    <row r="74" spans="1:16">
      <c r="A74">
        <v>72</v>
      </c>
      <c r="B74">
        <f t="shared" si="77"/>
        <v>3510.8684375564517</v>
      </c>
      <c r="C74">
        <f t="shared" si="78"/>
        <v>319.47746812289643</v>
      </c>
      <c r="D74">
        <f t="shared" si="79"/>
        <v>1059.0766541394087</v>
      </c>
      <c r="E74">
        <f t="shared" si="80"/>
        <v>847.26132331152701</v>
      </c>
      <c r="F74">
        <f t="shared" si="81"/>
        <v>211.81533082788175</v>
      </c>
      <c r="G74">
        <f t="shared" ref="G74:H74" si="95">F74</f>
        <v>211.81533082788175</v>
      </c>
      <c r="H74">
        <f t="shared" si="95"/>
        <v>211.81533082788175</v>
      </c>
      <c r="I74">
        <f t="shared" si="83"/>
        <v>0.15082830259463109</v>
      </c>
      <c r="J74">
        <f t="shared" si="84"/>
        <v>1.6575138465351862</v>
      </c>
      <c r="K74">
        <f t="shared" si="85"/>
        <v>3.3150276930703719</v>
      </c>
      <c r="L74">
        <f t="shared" si="86"/>
        <v>5.0520565935639168E-3</v>
      </c>
      <c r="M74">
        <f t="shared" si="87"/>
        <v>10.989408605823471</v>
      </c>
      <c r="N74">
        <f t="shared" si="88"/>
        <v>0.66300553861407441</v>
      </c>
      <c r="O74">
        <f t="shared" si="89"/>
        <v>0.54947043029117359</v>
      </c>
      <c r="P74">
        <f t="shared" si="90"/>
        <v>0.11020240383167312</v>
      </c>
    </row>
    <row r="75" spans="1:16">
      <c r="A75">
        <v>73</v>
      </c>
      <c r="B75">
        <f t="shared" si="77"/>
        <v>3722.6837683843332</v>
      </c>
      <c r="C75">
        <f t="shared" si="78"/>
        <v>335.45134152904126</v>
      </c>
      <c r="D75">
        <f t="shared" si="79"/>
        <v>1117.4879257481537</v>
      </c>
      <c r="E75">
        <f t="shared" si="80"/>
        <v>893.99034059852295</v>
      </c>
      <c r="F75">
        <f t="shared" si="81"/>
        <v>223.49758514963074</v>
      </c>
      <c r="G75">
        <f t="shared" ref="G75:H75" si="96">F75</f>
        <v>223.49758514963074</v>
      </c>
      <c r="H75">
        <f t="shared" si="96"/>
        <v>223.49758514963074</v>
      </c>
      <c r="I75">
        <f t="shared" si="83"/>
        <v>0.15009170739113709</v>
      </c>
      <c r="J75">
        <f t="shared" si="84"/>
        <v>1.6656483182545401</v>
      </c>
      <c r="K75">
        <f t="shared" si="85"/>
        <v>3.3312966365090801</v>
      </c>
      <c r="L75">
        <f t="shared" si="86"/>
        <v>4.9076342477368433E-3</v>
      </c>
      <c r="M75">
        <f t="shared" si="87"/>
        <v>11.097537280416709</v>
      </c>
      <c r="N75">
        <f t="shared" si="88"/>
        <v>0.66625932730181603</v>
      </c>
      <c r="O75">
        <f t="shared" si="89"/>
        <v>0.55487686402083547</v>
      </c>
      <c r="P75">
        <f t="shared" si="90"/>
        <v>0.10812867459323883</v>
      </c>
    </row>
    <row r="76" spans="1:16">
      <c r="A76">
        <v>74</v>
      </c>
      <c r="B76">
        <f t="shared" si="77"/>
        <v>3946.1813535339638</v>
      </c>
      <c r="C76">
        <f t="shared" si="78"/>
        <v>352.22390860549336</v>
      </c>
      <c r="D76">
        <f t="shared" si="79"/>
        <v>1178.9569205055159</v>
      </c>
      <c r="E76">
        <f t="shared" si="80"/>
        <v>943.16553640441271</v>
      </c>
      <c r="F76">
        <f t="shared" si="81"/>
        <v>235.79138410110318</v>
      </c>
      <c r="G76">
        <f t="shared" ref="G76:H76" si="97">F76</f>
        <v>235.79138410110318</v>
      </c>
      <c r="H76">
        <f t="shared" si="97"/>
        <v>235.79138410110318</v>
      </c>
      <c r="I76">
        <f t="shared" si="83"/>
        <v>0.14937946522018211</v>
      </c>
      <c r="J76">
        <f t="shared" si="84"/>
        <v>1.6735901392571286</v>
      </c>
      <c r="K76">
        <f t="shared" si="85"/>
        <v>3.3471802785142577</v>
      </c>
      <c r="L76">
        <f t="shared" si="86"/>
        <v>4.7680058962933673E-3</v>
      </c>
      <c r="M76">
        <f t="shared" si="87"/>
        <v>11.203615816874784</v>
      </c>
      <c r="N76">
        <f t="shared" si="88"/>
        <v>0.66943605570285158</v>
      </c>
      <c r="O76">
        <f t="shared" si="89"/>
        <v>0.56018079084373917</v>
      </c>
      <c r="P76">
        <f t="shared" si="90"/>
        <v>0.10607853645807452</v>
      </c>
    </row>
    <row r="77" spans="1:16">
      <c r="A77">
        <v>75</v>
      </c>
      <c r="B77">
        <f t="shared" si="77"/>
        <v>4181.9727376350675</v>
      </c>
      <c r="C77">
        <f t="shared" si="78"/>
        <v>369.83510403576804</v>
      </c>
      <c r="D77">
        <f t="shared" si="79"/>
        <v>1243.6399488992026</v>
      </c>
      <c r="E77">
        <f t="shared" si="80"/>
        <v>994.91195911936211</v>
      </c>
      <c r="F77">
        <f t="shared" si="81"/>
        <v>248.72798977984053</v>
      </c>
      <c r="G77">
        <f t="shared" ref="G77:H77" si="98">F77</f>
        <v>248.72798977984053</v>
      </c>
      <c r="H77">
        <f t="shared" si="98"/>
        <v>248.72798977984053</v>
      </c>
      <c r="I77">
        <f t="shared" si="83"/>
        <v>0.14869058539134436</v>
      </c>
      <c r="J77">
        <f t="shared" si="84"/>
        <v>1.6813438412527302</v>
      </c>
      <c r="K77">
        <f t="shared" si="85"/>
        <v>3.3626876825054599</v>
      </c>
      <c r="L77">
        <f t="shared" si="86"/>
        <v>4.6329754303182065E-3</v>
      </c>
      <c r="M77">
        <f t="shared" si="87"/>
        <v>11.30766845007394</v>
      </c>
      <c r="N77">
        <f t="shared" si="88"/>
        <v>0.67253753650109205</v>
      </c>
      <c r="O77">
        <f t="shared" si="89"/>
        <v>0.565383422503697</v>
      </c>
      <c r="P77">
        <f t="shared" si="90"/>
        <v>0.10405263319915647</v>
      </c>
    </row>
    <row r="78" spans="1:16">
      <c r="A78">
        <v>76</v>
      </c>
      <c r="B78">
        <f t="shared" si="77"/>
        <v>4430.7007274149082</v>
      </c>
      <c r="C78">
        <f t="shared" si="78"/>
        <v>388.32685923755645</v>
      </c>
      <c r="D78">
        <f t="shared" si="79"/>
        <v>1311.7012227251248</v>
      </c>
      <c r="E78">
        <f t="shared" si="80"/>
        <v>1049.3609781800999</v>
      </c>
      <c r="F78">
        <f t="shared" si="81"/>
        <v>262.34024454502497</v>
      </c>
      <c r="G78">
        <f t="shared" ref="G78:H78" si="99">F78</f>
        <v>262.34024454502497</v>
      </c>
      <c r="H78">
        <f t="shared" si="99"/>
        <v>262.34024454502497</v>
      </c>
      <c r="I78">
        <f t="shared" si="83"/>
        <v>0.14802412794538222</v>
      </c>
      <c r="J78">
        <f t="shared" si="84"/>
        <v>1.6889138512083968</v>
      </c>
      <c r="K78">
        <f t="shared" si="85"/>
        <v>3.377827702416794</v>
      </c>
      <c r="L78">
        <f t="shared" si="86"/>
        <v>4.5023568469057451E-3</v>
      </c>
      <c r="M78">
        <f t="shared" si="87"/>
        <v>11.409719987214316</v>
      </c>
      <c r="N78">
        <f t="shared" si="88"/>
        <v>0.67556554048335882</v>
      </c>
      <c r="O78">
        <f t="shared" si="89"/>
        <v>0.57048599936071587</v>
      </c>
      <c r="P78">
        <f t="shared" si="90"/>
        <v>0.10205153714037607</v>
      </c>
    </row>
    <row r="79" spans="1:16">
      <c r="A79">
        <v>77</v>
      </c>
      <c r="B79">
        <f t="shared" si="77"/>
        <v>4693.0409719599329</v>
      </c>
      <c r="C79">
        <f t="shared" si="78"/>
        <v>407.74320219943428</v>
      </c>
      <c r="D79">
        <f t="shared" si="79"/>
        <v>1383.313252289621</v>
      </c>
      <c r="E79">
        <f t="shared" si="80"/>
        <v>1106.6506018316968</v>
      </c>
      <c r="F79">
        <f t="shared" si="81"/>
        <v>276.6626504579242</v>
      </c>
      <c r="G79">
        <f t="shared" ref="G79:H79" si="100">F79</f>
        <v>276.6626504579242</v>
      </c>
      <c r="H79">
        <f t="shared" si="100"/>
        <v>276.6626504579242</v>
      </c>
      <c r="I79">
        <f t="shared" si="83"/>
        <v>0.14737920045389188</v>
      </c>
      <c r="J79">
        <f t="shared" si="84"/>
        <v>1.6963044936467369</v>
      </c>
      <c r="K79">
        <f t="shared" si="85"/>
        <v>3.3926089872934742</v>
      </c>
      <c r="L79">
        <f t="shared" si="86"/>
        <v>4.3759736075657E-3</v>
      </c>
      <c r="M79">
        <f t="shared" si="87"/>
        <v>11.509795740664451</v>
      </c>
      <c r="N79">
        <f t="shared" si="88"/>
        <v>0.6785217974586949</v>
      </c>
      <c r="O79">
        <f t="shared" si="89"/>
        <v>0.57548978703322262</v>
      </c>
      <c r="P79">
        <f t="shared" si="90"/>
        <v>0.10007575345013464</v>
      </c>
    </row>
    <row r="80" spans="1:16">
      <c r="A80">
        <v>78</v>
      </c>
      <c r="B80">
        <f t="shared" si="77"/>
        <v>4969.7036224178573</v>
      </c>
      <c r="C80">
        <f t="shared" si="78"/>
        <v>428.130362309406</v>
      </c>
      <c r="D80">
        <f t="shared" si="79"/>
        <v>1458.6572635256457</v>
      </c>
      <c r="E80">
        <f t="shared" si="80"/>
        <v>1166.9258108205165</v>
      </c>
      <c r="F80">
        <f t="shared" si="81"/>
        <v>291.73145270512913</v>
      </c>
      <c r="G80">
        <f t="shared" ref="G80:H80" si="101">F80</f>
        <v>291.73145270512913</v>
      </c>
      <c r="H80">
        <f t="shared" si="101"/>
        <v>291.73145270512913</v>
      </c>
      <c r="I80">
        <f t="shared" si="83"/>
        <v>0.14675495505866609</v>
      </c>
      <c r="J80">
        <f t="shared" si="84"/>
        <v>1.7035199929028708</v>
      </c>
      <c r="K80">
        <f t="shared" si="85"/>
        <v>3.4070399858057416</v>
      </c>
      <c r="L80">
        <f t="shared" si="86"/>
        <v>4.2536580449785682E-3</v>
      </c>
      <c r="M80">
        <f t="shared" si="87"/>
        <v>11.607921464879187</v>
      </c>
      <c r="N80">
        <f t="shared" si="88"/>
        <v>0.68140799716114842</v>
      </c>
      <c r="O80">
        <f t="shared" si="89"/>
        <v>0.58039607324395937</v>
      </c>
      <c r="P80">
        <f t="shared" si="90"/>
        <v>9.8125724214735754E-2</v>
      </c>
    </row>
    <row r="81" spans="1:16">
      <c r="A81">
        <v>79</v>
      </c>
      <c r="B81">
        <f t="shared" si="77"/>
        <v>5261.4350751229867</v>
      </c>
      <c r="C81">
        <f t="shared" si="78"/>
        <v>449.5368804248763</v>
      </c>
      <c r="D81">
        <f t="shared" si="79"/>
        <v>1537.9236360199463</v>
      </c>
      <c r="E81">
        <f t="shared" si="80"/>
        <v>1230.3389088159572</v>
      </c>
      <c r="F81">
        <f t="shared" si="81"/>
        <v>307.5847272039893</v>
      </c>
      <c r="G81">
        <f t="shared" ref="G81:H81" si="102">F81</f>
        <v>307.5847272039893</v>
      </c>
      <c r="H81">
        <f t="shared" si="102"/>
        <v>307.5847272039893</v>
      </c>
      <c r="I81">
        <f t="shared" si="83"/>
        <v>0.14615058573007261</v>
      </c>
      <c r="J81">
        <f t="shared" si="84"/>
        <v>1.7105644753400318</v>
      </c>
      <c r="K81">
        <f t="shared" si="85"/>
        <v>3.4211289506800635</v>
      </c>
      <c r="L81">
        <f t="shared" si="86"/>
        <v>4.1352508139084641E-3</v>
      </c>
      <c r="M81">
        <f t="shared" si="87"/>
        <v>11.704123297181273</v>
      </c>
      <c r="N81">
        <f t="shared" si="88"/>
        <v>0.6842257901360127</v>
      </c>
      <c r="O81">
        <f t="shared" si="89"/>
        <v>0.58520616485906363</v>
      </c>
      <c r="P81">
        <f t="shared" si="90"/>
        <v>9.6201832302085677E-2</v>
      </c>
    </row>
    <row r="82" spans="1:16">
      <c r="A82">
        <v>80</v>
      </c>
      <c r="B82">
        <f t="shared" si="77"/>
        <v>5569.0198023269759</v>
      </c>
      <c r="C82">
        <f t="shared" si="78"/>
        <v>472.01372444612014</v>
      </c>
      <c r="D82">
        <f t="shared" si="79"/>
        <v>1621.3123629981212</v>
      </c>
      <c r="E82">
        <f t="shared" si="80"/>
        <v>1297.0498903984972</v>
      </c>
      <c r="F82">
        <f t="shared" si="81"/>
        <v>324.26247259962429</v>
      </c>
      <c r="G82">
        <f t="shared" ref="G82:H82" si="103">F82</f>
        <v>324.26247259962429</v>
      </c>
      <c r="H82">
        <f t="shared" si="103"/>
        <v>324.26247259962429</v>
      </c>
      <c r="I82">
        <f t="shared" si="83"/>
        <v>0.14556532572578279</v>
      </c>
      <c r="J82">
        <f t="shared" si="84"/>
        <v>1.7174419715238514</v>
      </c>
      <c r="K82">
        <f t="shared" si="85"/>
        <v>3.4348839430477032</v>
      </c>
      <c r="L82">
        <f t="shared" si="86"/>
        <v>4.0206003824864297E-3</v>
      </c>
      <c r="M82">
        <f t="shared" si="87"/>
        <v>11.798427702206938</v>
      </c>
      <c r="N82">
        <f t="shared" si="88"/>
        <v>0.6869767886095407</v>
      </c>
      <c r="O82">
        <f t="shared" si="89"/>
        <v>0.58992138511034697</v>
      </c>
      <c r="P82">
        <f t="shared" si="90"/>
        <v>9.4304405025665616E-2</v>
      </c>
    </row>
    <row r="83" spans="1:16">
      <c r="A83">
        <v>81</v>
      </c>
      <c r="B83">
        <f t="shared" si="77"/>
        <v>5893.2822749265997</v>
      </c>
      <c r="C83">
        <f t="shared" si="78"/>
        <v>495.61441066842616</v>
      </c>
      <c r="D83">
        <f t="shared" si="79"/>
        <v>1709.0335343668444</v>
      </c>
      <c r="E83">
        <f t="shared" si="80"/>
        <v>1367.2268274934756</v>
      </c>
      <c r="F83">
        <f t="shared" si="81"/>
        <v>341.80670687336891</v>
      </c>
      <c r="G83">
        <f t="shared" ref="G83:H83" si="104">F83</f>
        <v>341.80670687336891</v>
      </c>
      <c r="H83">
        <f t="shared" si="104"/>
        <v>341.80670687336891</v>
      </c>
      <c r="I83">
        <f t="shared" si="83"/>
        <v>0.14499844523297761</v>
      </c>
      <c r="J83">
        <f t="shared" si="84"/>
        <v>1.7241564183554532</v>
      </c>
      <c r="K83">
        <f t="shared" si="85"/>
        <v>3.4483128367109059</v>
      </c>
      <c r="L83">
        <f t="shared" si="86"/>
        <v>3.9095625604420219E-3</v>
      </c>
      <c r="M83">
        <f t="shared" si="87"/>
        <v>11.890861419825216</v>
      </c>
      <c r="N83">
        <f t="shared" si="88"/>
        <v>0.68966256734218123</v>
      </c>
      <c r="O83">
        <f t="shared" si="89"/>
        <v>0.5945430709912608</v>
      </c>
      <c r="P83">
        <f t="shared" si="90"/>
        <v>9.2433717618277456E-2</v>
      </c>
    </row>
    <row r="84" spans="1:16">
      <c r="A84">
        <v>82</v>
      </c>
      <c r="B84">
        <f t="shared" si="77"/>
        <v>6235.0889817999687</v>
      </c>
      <c r="C84">
        <f t="shared" si="78"/>
        <v>520.39513120184745</v>
      </c>
      <c r="D84">
        <f t="shared" si="79"/>
        <v>1801.3078439675403</v>
      </c>
      <c r="E84">
        <f t="shared" si="80"/>
        <v>1441.0462751740324</v>
      </c>
      <c r="F84">
        <f t="shared" si="81"/>
        <v>360.2615687935081</v>
      </c>
      <c r="G84">
        <f t="shared" ref="G84:H84" si="105">F84</f>
        <v>360.2615687935081</v>
      </c>
      <c r="H84">
        <f t="shared" si="105"/>
        <v>360.2615687935081</v>
      </c>
      <c r="I84">
        <f t="shared" si="83"/>
        <v>0.1444492491787609</v>
      </c>
      <c r="J84">
        <f t="shared" si="84"/>
        <v>1.7307116611635447</v>
      </c>
      <c r="K84">
        <f t="shared" si="85"/>
        <v>3.4614233223270889</v>
      </c>
      <c r="L84">
        <f t="shared" si="86"/>
        <v>3.8020000611917026E-3</v>
      </c>
      <c r="M84">
        <f t="shared" si="87"/>
        <v>11.981451416349904</v>
      </c>
      <c r="N84">
        <f t="shared" si="88"/>
        <v>0.69228466446541781</v>
      </c>
      <c r="O84">
        <f t="shared" si="89"/>
        <v>0.59907257081749521</v>
      </c>
      <c r="P84">
        <f t="shared" si="90"/>
        <v>9.0589996524688132E-2</v>
      </c>
    </row>
    <row r="85" spans="1:16">
      <c r="A85">
        <v>83</v>
      </c>
      <c r="B85">
        <f t="shared" si="77"/>
        <v>6595.3505505934772</v>
      </c>
      <c r="C85">
        <f t="shared" si="78"/>
        <v>546.41488776193989</v>
      </c>
      <c r="D85">
        <f t="shared" si="79"/>
        <v>1898.367122253539</v>
      </c>
      <c r="E85">
        <f t="shared" si="80"/>
        <v>1518.6936978028314</v>
      </c>
      <c r="F85">
        <f t="shared" si="81"/>
        <v>379.67342445070784</v>
      </c>
      <c r="G85">
        <f t="shared" ref="G85:H85" si="106">F85</f>
        <v>379.67342445070784</v>
      </c>
      <c r="H85">
        <f t="shared" si="106"/>
        <v>379.67342445070784</v>
      </c>
      <c r="I85">
        <f t="shared" si="83"/>
        <v>0.1439170751949429</v>
      </c>
      <c r="J85">
        <f t="shared" si="84"/>
        <v>1.737111455755771</v>
      </c>
      <c r="K85">
        <f t="shared" si="85"/>
        <v>3.4742229115115415</v>
      </c>
      <c r="L85">
        <f t="shared" si="86"/>
        <v>3.6977820949815224E-3</v>
      </c>
      <c r="M85">
        <f t="shared" si="87"/>
        <v>12.070224838871733</v>
      </c>
      <c r="N85">
        <f t="shared" si="88"/>
        <v>0.69484458230230839</v>
      </c>
      <c r="O85">
        <f t="shared" si="89"/>
        <v>0.60351124194358663</v>
      </c>
      <c r="P85">
        <f t="shared" si="90"/>
        <v>8.8773422521828849E-2</v>
      </c>
    </row>
    <row r="86" spans="1:16">
      <c r="A86">
        <v>84</v>
      </c>
      <c r="B86">
        <f t="shared" si="77"/>
        <v>6975.0239750441851</v>
      </c>
      <c r="C86">
        <f t="shared" si="78"/>
        <v>573.73563215003696</v>
      </c>
      <c r="D86">
        <f t="shared" si="79"/>
        <v>2000.4548956633935</v>
      </c>
      <c r="E86">
        <f t="shared" si="80"/>
        <v>1600.363916530715</v>
      </c>
      <c r="F86">
        <f t="shared" si="81"/>
        <v>400.09097913267874</v>
      </c>
      <c r="G86">
        <f t="shared" ref="G86:H86" si="107">F86</f>
        <v>400.09097913267874</v>
      </c>
      <c r="H86">
        <f t="shared" si="107"/>
        <v>400.09097913267874</v>
      </c>
      <c r="I86">
        <f t="shared" si="83"/>
        <v>0.14340129172464394</v>
      </c>
      <c r="J86">
        <f t="shared" si="84"/>
        <v>1.7433594704296291</v>
      </c>
      <c r="K86">
        <f t="shared" si="85"/>
        <v>3.4867189408592578</v>
      </c>
      <c r="L86">
        <f t="shared" si="86"/>
        <v>3.5967839905470061E-3</v>
      </c>
      <c r="M86">
        <f t="shared" si="87"/>
        <v>12.157208972546705</v>
      </c>
      <c r="N86">
        <f t="shared" si="88"/>
        <v>0.69734378817185161</v>
      </c>
      <c r="O86">
        <f t="shared" si="89"/>
        <v>0.60786044862733535</v>
      </c>
      <c r="P86">
        <f t="shared" si="90"/>
        <v>8.6984133674972597E-2</v>
      </c>
    </row>
    <row r="87" spans="1:16">
      <c r="A87">
        <v>85</v>
      </c>
      <c r="B87">
        <f t="shared" si="77"/>
        <v>7375.1149541768636</v>
      </c>
      <c r="C87">
        <f t="shared" si="78"/>
        <v>602.42241375753883</v>
      </c>
      <c r="D87">
        <f t="shared" si="79"/>
        <v>2107.8269740266983</v>
      </c>
      <c r="E87">
        <f t="shared" si="80"/>
        <v>1686.2615792213587</v>
      </c>
      <c r="F87">
        <f t="shared" si="81"/>
        <v>421.56539480533968</v>
      </c>
      <c r="G87">
        <f t="shared" ref="G87:H87" si="108">F87</f>
        <v>421.56539480533968</v>
      </c>
      <c r="H87">
        <f t="shared" si="108"/>
        <v>421.56539480533968</v>
      </c>
      <c r="I87">
        <f t="shared" si="83"/>
        <v>0.14290129625931725</v>
      </c>
      <c r="J87">
        <f t="shared" si="84"/>
        <v>1.7494592879433017</v>
      </c>
      <c r="K87">
        <f t="shared" si="85"/>
        <v>3.4989185758866035</v>
      </c>
      <c r="L87">
        <f t="shared" si="86"/>
        <v>3.4988868429811615E-3</v>
      </c>
      <c r="M87">
        <f t="shared" si="87"/>
        <v>12.242431200684338</v>
      </c>
      <c r="N87">
        <f t="shared" si="88"/>
        <v>0.69978371517732074</v>
      </c>
      <c r="O87">
        <f t="shared" si="89"/>
        <v>0.61212156003421692</v>
      </c>
      <c r="P87">
        <f t="shared" si="90"/>
        <v>8.5222228137633138E-2</v>
      </c>
    </row>
    <row r="88" spans="1:16">
      <c r="A88">
        <v>86</v>
      </c>
      <c r="B88">
        <f t="shared" si="77"/>
        <v>7796.6803489822032</v>
      </c>
      <c r="C88">
        <f t="shared" si="78"/>
        <v>632.54353444541584</v>
      </c>
      <c r="D88">
        <f t="shared" si="79"/>
        <v>2220.7520674056168</v>
      </c>
      <c r="E88">
        <f t="shared" si="80"/>
        <v>1776.6016539244936</v>
      </c>
      <c r="F88">
        <f t="shared" si="81"/>
        <v>444.15041348112339</v>
      </c>
      <c r="G88">
        <f t="shared" ref="G88:H88" si="109">F88</f>
        <v>444.15041348112339</v>
      </c>
      <c r="H88">
        <f t="shared" si="109"/>
        <v>444.15041348112339</v>
      </c>
      <c r="I88">
        <f t="shared" si="83"/>
        <v>0.14241651369582689</v>
      </c>
      <c r="J88">
        <f t="shared" si="84"/>
        <v>1.7554144074468068</v>
      </c>
      <c r="K88">
        <f t="shared" si="85"/>
        <v>3.5108288148936135</v>
      </c>
      <c r="L88">
        <f t="shared" si="86"/>
        <v>3.4039771857200395E-3</v>
      </c>
      <c r="M88">
        <f t="shared" si="87"/>
        <v>12.325918967487294</v>
      </c>
      <c r="N88">
        <f t="shared" si="88"/>
        <v>0.7021657629787228</v>
      </c>
      <c r="O88">
        <f t="shared" si="89"/>
        <v>0.61629594837436474</v>
      </c>
      <c r="P88">
        <f t="shared" si="90"/>
        <v>8.3487766802955221E-2</v>
      </c>
    </row>
    <row r="89" spans="1:16">
      <c r="A89">
        <v>87</v>
      </c>
      <c r="B89">
        <f t="shared" si="77"/>
        <v>8240.8307624633271</v>
      </c>
      <c r="C89">
        <f t="shared" si="78"/>
        <v>664.1707111676867</v>
      </c>
      <c r="D89">
        <f t="shared" si="79"/>
        <v>2339.5124338455262</v>
      </c>
      <c r="E89">
        <f t="shared" si="80"/>
        <v>1871.6099470764211</v>
      </c>
      <c r="F89">
        <f t="shared" si="81"/>
        <v>467.90248676910528</v>
      </c>
      <c r="G89">
        <f t="shared" ref="G89:H89" si="110">F89</f>
        <v>467.90248676910528</v>
      </c>
      <c r="H89">
        <f t="shared" si="110"/>
        <v>467.90248676910528</v>
      </c>
      <c r="I89">
        <f t="shared" si="83"/>
        <v>0.14194639480414506</v>
      </c>
      <c r="J89">
        <f t="shared" si="84"/>
        <v>1.7612282463738884</v>
      </c>
      <c r="K89">
        <f t="shared" si="85"/>
        <v>3.5224564927477764</v>
      </c>
      <c r="L89">
        <f t="shared" si="86"/>
        <v>3.3119466847360943E-3</v>
      </c>
      <c r="M89">
        <f t="shared" si="87"/>
        <v>12.407699743300967</v>
      </c>
      <c r="N89">
        <f t="shared" si="88"/>
        <v>0.70449129854955528</v>
      </c>
      <c r="O89">
        <f t="shared" si="89"/>
        <v>0.62038498716504842</v>
      </c>
      <c r="P89">
        <f t="shared" si="90"/>
        <v>8.1780775813673046E-2</v>
      </c>
    </row>
    <row r="90" spans="1:16">
      <c r="A90">
        <v>88</v>
      </c>
      <c r="B90">
        <f t="shared" si="77"/>
        <v>8708.7332492324331</v>
      </c>
      <c r="C90">
        <f t="shared" si="78"/>
        <v>697.37924672607107</v>
      </c>
      <c r="D90">
        <f t="shared" si="79"/>
        <v>2464.4045595818889</v>
      </c>
      <c r="E90">
        <f t="shared" si="80"/>
        <v>1971.5236476655111</v>
      </c>
      <c r="F90">
        <f t="shared" si="81"/>
        <v>492.88091191637778</v>
      </c>
      <c r="G90">
        <f t="shared" ref="G90:H90" si="111">F90</f>
        <v>492.88091191637778</v>
      </c>
      <c r="H90">
        <f t="shared" si="111"/>
        <v>492.88091191637778</v>
      </c>
      <c r="I90">
        <f t="shared" si="83"/>
        <v>0.14149041479707142</v>
      </c>
      <c r="J90">
        <f t="shared" si="84"/>
        <v>1.7669041422951184</v>
      </c>
      <c r="K90">
        <f t="shared" si="85"/>
        <v>3.5338082845902372</v>
      </c>
      <c r="L90">
        <f t="shared" si="86"/>
        <v>3.2226918532088345E-3</v>
      </c>
      <c r="M90">
        <f t="shared" si="87"/>
        <v>12.487800992238594</v>
      </c>
      <c r="N90">
        <f t="shared" si="88"/>
        <v>0.70676165691804749</v>
      </c>
      <c r="O90">
        <f t="shared" si="89"/>
        <v>0.62439004961192968</v>
      </c>
      <c r="P90">
        <f t="shared" si="90"/>
        <v>8.0101248937626934E-2</v>
      </c>
    </row>
    <row r="91" spans="1:16">
      <c r="A91">
        <v>89</v>
      </c>
      <c r="B91">
        <f t="shared" si="77"/>
        <v>9201.614161148811</v>
      </c>
      <c r="C91">
        <f t="shared" si="78"/>
        <v>732.24820906237471</v>
      </c>
      <c r="D91">
        <f t="shared" si="79"/>
        <v>2595.7398733278728</v>
      </c>
      <c r="E91">
        <f t="shared" si="80"/>
        <v>2076.5918986622983</v>
      </c>
      <c r="F91">
        <f t="shared" si="81"/>
        <v>519.14797466557457</v>
      </c>
      <c r="G91">
        <f t="shared" ref="G91:H91" si="112">F91</f>
        <v>519.14797466557457</v>
      </c>
      <c r="H91">
        <f t="shared" si="112"/>
        <v>519.14797466557457</v>
      </c>
      <c r="I91">
        <f t="shared" si="83"/>
        <v>0.14104807199413139</v>
      </c>
      <c r="J91">
        <f t="shared" si="84"/>
        <v>1.7724453547326884</v>
      </c>
      <c r="K91">
        <f t="shared" si="85"/>
        <v>3.5448907094653768</v>
      </c>
      <c r="L91">
        <f t="shared" si="86"/>
        <v>3.1361137850817546E-3</v>
      </c>
      <c r="M91">
        <f t="shared" si="87"/>
        <v>12.566250142053942</v>
      </c>
      <c r="N91">
        <f t="shared" si="88"/>
        <v>0.7089781418930754</v>
      </c>
      <c r="O91">
        <f t="shared" si="89"/>
        <v>0.62831250710269715</v>
      </c>
      <c r="P91">
        <f t="shared" si="90"/>
        <v>7.8449149815348562E-2</v>
      </c>
    </row>
    <row r="92" spans="1:16">
      <c r="A92">
        <v>90</v>
      </c>
      <c r="B92">
        <f t="shared" si="77"/>
        <v>9720.7621358143861</v>
      </c>
      <c r="C92">
        <f t="shared" si="78"/>
        <v>768.86061951549345</v>
      </c>
      <c r="D92">
        <f t="shared" si="79"/>
        <v>2733.8454963485042</v>
      </c>
      <c r="E92">
        <f t="shared" si="80"/>
        <v>2187.0763970788034</v>
      </c>
      <c r="F92">
        <f t="shared" si="81"/>
        <v>546.76909926970086</v>
      </c>
      <c r="G92">
        <f t="shared" ref="G92:H92" si="113">F92</f>
        <v>546.76909926970086</v>
      </c>
      <c r="H92">
        <f t="shared" si="113"/>
        <v>546.76909926970086</v>
      </c>
      <c r="I92">
        <f t="shared" si="83"/>
        <v>0.14061888657249141</v>
      </c>
      <c r="J92">
        <f t="shared" si="84"/>
        <v>1.7778550669374049</v>
      </c>
      <c r="K92">
        <f t="shared" si="85"/>
        <v>3.5557101338748098</v>
      </c>
      <c r="L92">
        <f t="shared" si="86"/>
        <v>3.0521179060735552E-3</v>
      </c>
      <c r="M92">
        <f t="shared" si="87"/>
        <v>12.643074556140018</v>
      </c>
      <c r="N92">
        <f t="shared" si="88"/>
        <v>0.71114202677496197</v>
      </c>
      <c r="O92">
        <f t="shared" si="89"/>
        <v>0.63215372780700096</v>
      </c>
      <c r="P92">
        <f t="shared" si="90"/>
        <v>7.6824414086075876E-2</v>
      </c>
    </row>
    <row r="93" spans="1:16">
      <c r="A93">
        <v>91</v>
      </c>
      <c r="B93">
        <f t="shared" si="77"/>
        <v>10267.531235084087</v>
      </c>
      <c r="C93">
        <f t="shared" si="78"/>
        <v>807.30365049126817</v>
      </c>
      <c r="D93">
        <f t="shared" si="79"/>
        <v>2879.0650301124674</v>
      </c>
      <c r="E93">
        <f t="shared" si="80"/>
        <v>2303.2520240899739</v>
      </c>
      <c r="F93">
        <f t="shared" si="81"/>
        <v>575.81300602249348</v>
      </c>
      <c r="G93">
        <f t="shared" ref="G93:H93" si="114">F93</f>
        <v>575.81300602249348</v>
      </c>
      <c r="H93">
        <f t="shared" si="114"/>
        <v>575.81300602249348</v>
      </c>
      <c r="I93">
        <f t="shared" si="83"/>
        <v>0.14020239939834422</v>
      </c>
      <c r="J93">
        <f t="shared" si="84"/>
        <v>1.7831363876284165</v>
      </c>
      <c r="K93">
        <f t="shared" si="85"/>
        <v>3.5662727752568331</v>
      </c>
      <c r="L93">
        <f t="shared" si="86"/>
        <v>2.9706137408092564E-3</v>
      </c>
      <c r="M93">
        <f t="shared" si="87"/>
        <v>12.718301507538074</v>
      </c>
      <c r="N93">
        <f t="shared" si="88"/>
        <v>0.7132545550513667</v>
      </c>
      <c r="O93">
        <f t="shared" si="89"/>
        <v>0.63591507537690373</v>
      </c>
      <c r="P93">
        <f t="shared" si="90"/>
        <v>7.522695139805613E-2</v>
      </c>
    </row>
    <row r="94" spans="1:16">
      <c r="A94">
        <v>92</v>
      </c>
      <c r="B94">
        <f t="shared" si="77"/>
        <v>10843.344241106581</v>
      </c>
      <c r="C94">
        <f t="shared" si="78"/>
        <v>847.66883301583164</v>
      </c>
      <c r="D94">
        <f t="shared" si="79"/>
        <v>3031.7593834022769</v>
      </c>
      <c r="E94">
        <f t="shared" si="80"/>
        <v>2425.4075067218214</v>
      </c>
      <c r="F94">
        <f t="shared" si="81"/>
        <v>606.35187668045535</v>
      </c>
      <c r="G94">
        <f t="shared" ref="G94:H94" si="115">F94</f>
        <v>606.35187668045535</v>
      </c>
      <c r="H94">
        <f t="shared" si="115"/>
        <v>606.35187668045535</v>
      </c>
      <c r="I94">
        <f t="shared" si="83"/>
        <v>0.13979817093277494</v>
      </c>
      <c r="J94">
        <f t="shared" si="84"/>
        <v>1.7882923526962173</v>
      </c>
      <c r="K94">
        <f t="shared" si="85"/>
        <v>3.5765847053924347</v>
      </c>
      <c r="L94">
        <f t="shared" si="86"/>
        <v>2.8915146948788779E-3</v>
      </c>
      <c r="M94">
        <f t="shared" si="87"/>
        <v>12.791958154847087</v>
      </c>
      <c r="N94">
        <f t="shared" si="88"/>
        <v>0.71531694107848698</v>
      </c>
      <c r="O94">
        <f t="shared" si="89"/>
        <v>0.63959790774235437</v>
      </c>
      <c r="P94">
        <f t="shared" si="90"/>
        <v>7.3656647309013223E-2</v>
      </c>
    </row>
    <row r="95" spans="1:16">
      <c r="A95">
        <v>93</v>
      </c>
      <c r="B95">
        <f t="shared" si="77"/>
        <v>11449.696117787036</v>
      </c>
      <c r="C95">
        <f t="shared" si="78"/>
        <v>890.05227466662325</v>
      </c>
      <c r="D95">
        <f t="shared" si="79"/>
        <v>3192.3076408576217</v>
      </c>
      <c r="E95">
        <f t="shared" si="80"/>
        <v>2553.8461126860975</v>
      </c>
      <c r="F95">
        <f t="shared" si="81"/>
        <v>638.46152817152438</v>
      </c>
      <c r="G95">
        <f t="shared" ref="G95:H95" si="116">F95</f>
        <v>638.46152817152438</v>
      </c>
      <c r="H95">
        <f t="shared" si="116"/>
        <v>638.46152817152438</v>
      </c>
      <c r="I95">
        <f t="shared" si="83"/>
        <v>0.13940578020662009</v>
      </c>
      <c r="J95">
        <f t="shared" si="84"/>
        <v>1.7933259268694799</v>
      </c>
      <c r="K95">
        <f t="shared" si="85"/>
        <v>3.5866518537389598</v>
      </c>
      <c r="L95">
        <f t="shared" si="86"/>
        <v>2.8147378507062401E-3</v>
      </c>
      <c r="M95">
        <f t="shared" si="87"/>
        <v>12.864071519929118</v>
      </c>
      <c r="N95">
        <f t="shared" si="88"/>
        <v>0.71733037074779205</v>
      </c>
      <c r="O95">
        <f t="shared" si="89"/>
        <v>0.64320357599645595</v>
      </c>
      <c r="P95">
        <f t="shared" si="90"/>
        <v>7.2113365082030256E-2</v>
      </c>
    </row>
    <row r="96" spans="1:16">
      <c r="A96">
        <v>94</v>
      </c>
      <c r="B96">
        <f t="shared" si="77"/>
        <v>12088.157645958561</v>
      </c>
      <c r="C96">
        <f t="shared" si="78"/>
        <v>934.55488839995439</v>
      </c>
      <c r="D96">
        <f t="shared" si="79"/>
        <v>3361.1079750254762</v>
      </c>
      <c r="E96">
        <f t="shared" si="80"/>
        <v>2688.8863800203812</v>
      </c>
      <c r="F96">
        <f t="shared" si="81"/>
        <v>672.22159500509531</v>
      </c>
      <c r="G96">
        <f t="shared" ref="G96:H96" si="117">F96</f>
        <v>672.22159500509531</v>
      </c>
      <c r="H96">
        <f t="shared" si="117"/>
        <v>672.22159500509531</v>
      </c>
      <c r="I96">
        <f t="shared" si="83"/>
        <v>0.13902482385929163</v>
      </c>
      <c r="J96">
        <f t="shared" si="84"/>
        <v>1.798240005346293</v>
      </c>
      <c r="K96">
        <f t="shared" si="85"/>
        <v>3.596480010692586</v>
      </c>
      <c r="L96">
        <f t="shared" si="86"/>
        <v>2.7402037762267765E-3</v>
      </c>
      <c r="M96">
        <f t="shared" si="87"/>
        <v>12.934668467311344</v>
      </c>
      <c r="N96">
        <f t="shared" si="88"/>
        <v>0.7192960021385173</v>
      </c>
      <c r="O96">
        <f t="shared" si="89"/>
        <v>0.64673342336556727</v>
      </c>
      <c r="P96">
        <f t="shared" si="90"/>
        <v>7.0596947382226105E-2</v>
      </c>
    </row>
    <row r="97" spans="1:16">
      <c r="A97">
        <v>95</v>
      </c>
      <c r="B97">
        <f t="shared" si="77"/>
        <v>12760.379240963657</v>
      </c>
      <c r="C97">
        <f t="shared" si="78"/>
        <v>981.28263281995214</v>
      </c>
      <c r="D97">
        <f t="shared" si="79"/>
        <v>3538.578604094288</v>
      </c>
      <c r="E97">
        <f t="shared" si="80"/>
        <v>2830.8628832754307</v>
      </c>
      <c r="F97">
        <f t="shared" si="81"/>
        <v>707.71572081885768</v>
      </c>
      <c r="G97">
        <f t="shared" ref="G97:H97" si="118">F97</f>
        <v>707.71572081885768</v>
      </c>
      <c r="H97">
        <f t="shared" si="118"/>
        <v>707.71572081885768</v>
      </c>
      <c r="I97">
        <f t="shared" si="83"/>
        <v>0.13865491523694934</v>
      </c>
      <c r="J97">
        <f t="shared" si="84"/>
        <v>1.8030374153903701</v>
      </c>
      <c r="K97">
        <f t="shared" si="85"/>
        <v>3.6060748307807402</v>
      </c>
      <c r="L97">
        <f t="shared" si="86"/>
        <v>2.6678363454344482E-3</v>
      </c>
      <c r="M97">
        <f t="shared" si="87"/>
        <v>13.003775685190343</v>
      </c>
      <c r="N97">
        <f t="shared" si="88"/>
        <v>0.72121496615614811</v>
      </c>
      <c r="O97">
        <f t="shared" si="89"/>
        <v>0.65018878425951721</v>
      </c>
      <c r="P97">
        <f t="shared" si="90"/>
        <v>6.9107217878999094E-2</v>
      </c>
    </row>
    <row r="98" spans="1:16">
      <c r="A98">
        <v>96</v>
      </c>
      <c r="B98">
        <f t="shared" si="77"/>
        <v>13468.094961782515</v>
      </c>
      <c r="C98">
        <f t="shared" si="78"/>
        <v>1030.3467644609498</v>
      </c>
      <c r="D98">
        <f t="shared" si="79"/>
        <v>3725.1587975984903</v>
      </c>
      <c r="E98">
        <f t="shared" si="80"/>
        <v>2980.1270380787923</v>
      </c>
      <c r="F98">
        <f t="shared" si="81"/>
        <v>745.03175951969808</v>
      </c>
      <c r="G98">
        <f t="shared" ref="G98:H98" si="119">F98</f>
        <v>745.03175951969808</v>
      </c>
      <c r="H98">
        <f t="shared" si="119"/>
        <v>745.03175951969808</v>
      </c>
      <c r="I98">
        <f t="shared" si="83"/>
        <v>0.1382956835457842</v>
      </c>
      <c r="J98">
        <f t="shared" si="84"/>
        <v>1.80772091789282</v>
      </c>
      <c r="K98">
        <f t="shared" si="85"/>
        <v>3.6154418357856399</v>
      </c>
      <c r="L98">
        <f t="shared" si="86"/>
        <v>2.5975625699569049E-3</v>
      </c>
      <c r="M98">
        <f t="shared" si="87"/>
        <v>13.071419667949039</v>
      </c>
      <c r="N98">
        <f t="shared" si="88"/>
        <v>0.72308836715712799</v>
      </c>
      <c r="O98">
        <f t="shared" si="89"/>
        <v>0.65357098339745201</v>
      </c>
      <c r="P98">
        <f t="shared" si="90"/>
        <v>6.7643982758696097E-2</v>
      </c>
    </row>
    <row r="99" spans="1:16">
      <c r="A99">
        <v>97</v>
      </c>
      <c r="B99">
        <f t="shared" si="77"/>
        <v>14213.126721302213</v>
      </c>
      <c r="C99">
        <f t="shared" si="78"/>
        <v>1081.8641026839973</v>
      </c>
      <c r="D99">
        <f t="shared" si="79"/>
        <v>3921.3099324939317</v>
      </c>
      <c r="E99">
        <f t="shared" si="80"/>
        <v>3137.0479459951457</v>
      </c>
      <c r="F99">
        <f t="shared" si="81"/>
        <v>784.26198649878643</v>
      </c>
      <c r="G99">
        <f t="shared" ref="G99:H99" si="120">F99</f>
        <v>784.26198649878643</v>
      </c>
      <c r="H99">
        <f t="shared" si="120"/>
        <v>784.26198649878643</v>
      </c>
      <c r="I99">
        <f t="shared" si="83"/>
        <v>0.13794677305651501</v>
      </c>
      <c r="J99">
        <f t="shared" si="84"/>
        <v>1.8122932089000605</v>
      </c>
      <c r="K99">
        <f t="shared" si="85"/>
        <v>3.6245864178001206</v>
      </c>
      <c r="L99">
        <f t="shared" si="86"/>
        <v>2.5293124408661723E-3</v>
      </c>
      <c r="M99">
        <f t="shared" si="87"/>
        <v>13.13762670010111</v>
      </c>
      <c r="N99">
        <f t="shared" si="88"/>
        <v>0.72491728356002416</v>
      </c>
      <c r="O99">
        <f t="shared" si="89"/>
        <v>0.65688133500505552</v>
      </c>
      <c r="P99">
        <f t="shared" si="90"/>
        <v>6.6207032152071577E-2</v>
      </c>
    </row>
    <row r="100" spans="1:16">
      <c r="A100">
        <v>98</v>
      </c>
      <c r="B100">
        <f t="shared" si="77"/>
        <v>14997.388707800999</v>
      </c>
      <c r="C100">
        <f t="shared" si="78"/>
        <v>1135.9573078181973</v>
      </c>
      <c r="D100">
        <f t="shared" si="79"/>
        <v>4127.516602124897</v>
      </c>
      <c r="E100">
        <f t="shared" si="80"/>
        <v>3302.0132816999176</v>
      </c>
      <c r="F100">
        <f t="shared" si="81"/>
        <v>825.50332042497939</v>
      </c>
      <c r="G100">
        <f t="shared" ref="G100:H100" si="121">F100</f>
        <v>825.50332042497939</v>
      </c>
      <c r="H100">
        <f t="shared" si="121"/>
        <v>825.50332042497939</v>
      </c>
      <c r="I100">
        <f t="shared" si="83"/>
        <v>0.13760784235651435</v>
      </c>
      <c r="J100">
        <f t="shared" si="84"/>
        <v>1.8167569211084647</v>
      </c>
      <c r="K100">
        <f t="shared" si="85"/>
        <v>3.6335138422169293</v>
      </c>
      <c r="L100">
        <f t="shared" si="86"/>
        <v>2.463018780009406E-3</v>
      </c>
      <c r="M100">
        <f t="shared" si="87"/>
        <v>13.202422841582033</v>
      </c>
      <c r="N100">
        <f t="shared" si="88"/>
        <v>0.72670276844338588</v>
      </c>
      <c r="O100">
        <f t="shared" si="89"/>
        <v>0.66012114207910166</v>
      </c>
      <c r="P100">
        <f t="shared" si="90"/>
        <v>6.4796141480922387E-2</v>
      </c>
    </row>
    <row r="101" spans="1:16">
      <c r="A101">
        <v>99</v>
      </c>
      <c r="B101">
        <f t="shared" si="77"/>
        <v>15822.892028225979</v>
      </c>
      <c r="C101">
        <f t="shared" si="78"/>
        <v>1192.7551732091072</v>
      </c>
      <c r="D101">
        <f t="shared" si="79"/>
        <v>4344.2877807295044</v>
      </c>
      <c r="E101">
        <f t="shared" si="80"/>
        <v>3475.4302245836038</v>
      </c>
      <c r="F101">
        <f t="shared" si="81"/>
        <v>868.85755614590096</v>
      </c>
      <c r="G101">
        <f t="shared" ref="G101:H101" si="122">F101</f>
        <v>868.85755614590096</v>
      </c>
      <c r="H101">
        <f t="shared" si="122"/>
        <v>868.85755614590096</v>
      </c>
      <c r="I101">
        <f t="shared" si="83"/>
        <v>0.13727856364626204</v>
      </c>
      <c r="J101">
        <f t="shared" si="84"/>
        <v>1.8211146253263357</v>
      </c>
      <c r="K101">
        <f t="shared" si="85"/>
        <v>3.6422292506526714</v>
      </c>
      <c r="L101">
        <f t="shared" si="86"/>
        <v>2.3986171001964809E-3</v>
      </c>
      <c r="M101">
        <f t="shared" si="87"/>
        <v>13.265833914309921</v>
      </c>
      <c r="N101">
        <f t="shared" si="88"/>
        <v>0.72844585013053431</v>
      </c>
      <c r="O101">
        <f t="shared" si="89"/>
        <v>0.66329169571549607</v>
      </c>
      <c r="P101">
        <f t="shared" si="90"/>
        <v>6.341107272788804E-2</v>
      </c>
    </row>
    <row r="102" spans="1:16">
      <c r="A102">
        <v>100</v>
      </c>
      <c r="B102">
        <f t="shared" si="77"/>
        <v>16691.749584371879</v>
      </c>
      <c r="C102">
        <f t="shared" si="78"/>
        <v>1252.3929318695625</v>
      </c>
      <c r="D102">
        <f t="shared" si="79"/>
        <v>4572.1580462626234</v>
      </c>
      <c r="E102">
        <f t="shared" si="80"/>
        <v>3657.7264370100988</v>
      </c>
      <c r="F102">
        <f t="shared" si="81"/>
        <v>914.43160925252471</v>
      </c>
      <c r="G102">
        <f t="shared" ref="G102:H102" si="123">F102</f>
        <v>914.43160925252471</v>
      </c>
      <c r="H102">
        <f t="shared" si="123"/>
        <v>914.43160925252471</v>
      </c>
      <c r="I102">
        <f t="shared" si="83"/>
        <v>0.13695862207708398</v>
      </c>
      <c r="J102">
        <f t="shared" si="84"/>
        <v>1.8253688319037942</v>
      </c>
      <c r="K102">
        <f t="shared" si="85"/>
        <v>3.6507376638075888</v>
      </c>
      <c r="L102">
        <f t="shared" si="86"/>
        <v>2.3360454736320287E-3</v>
      </c>
      <c r="M102">
        <f t="shared" si="87"/>
        <v>13.327885489943291</v>
      </c>
      <c r="N102">
        <f t="shared" si="88"/>
        <v>0.73014753276151778</v>
      </c>
      <c r="O102">
        <f t="shared" si="89"/>
        <v>0.6663942744971646</v>
      </c>
      <c r="P102">
        <f t="shared" si="90"/>
        <v>6.2051575633370604E-2</v>
      </c>
    </row>
    <row r="103" spans="1:16">
      <c r="A103">
        <v>101</v>
      </c>
      <c r="B103">
        <f t="shared" si="77"/>
        <v>17606.181193624405</v>
      </c>
      <c r="C103">
        <f t="shared" si="78"/>
        <v>1315.0125784630407</v>
      </c>
      <c r="D103">
        <f t="shared" si="79"/>
        <v>4811.6888644545088</v>
      </c>
      <c r="E103">
        <f t="shared" si="80"/>
        <v>3849.351091563607</v>
      </c>
      <c r="F103">
        <f t="shared" si="81"/>
        <v>962.33777289090176</v>
      </c>
      <c r="G103">
        <f t="shared" ref="G103:H103" si="124">F103</f>
        <v>962.33777289090176</v>
      </c>
      <c r="H103">
        <f t="shared" si="124"/>
        <v>962.33777289090176</v>
      </c>
      <c r="I103">
        <f t="shared" si="83"/>
        <v>0.13664771512737042</v>
      </c>
      <c r="J103">
        <f t="shared" si="84"/>
        <v>1.8295219921311745</v>
      </c>
      <c r="K103">
        <f t="shared" si="85"/>
        <v>3.659043984262349</v>
      </c>
      <c r="L103">
        <f t="shared" si="86"/>
        <v>2.2752444080293113E-3</v>
      </c>
      <c r="M103">
        <f t="shared" si="87"/>
        <v>13.388602878766486</v>
      </c>
      <c r="N103">
        <f t="shared" si="88"/>
        <v>0.7318087968524698</v>
      </c>
      <c r="O103">
        <f t="shared" si="89"/>
        <v>0.66943014393832434</v>
      </c>
      <c r="P103">
        <f t="shared" si="90"/>
        <v>6.071738882319444E-2</v>
      </c>
    </row>
    <row r="104" spans="1:16">
      <c r="A104">
        <v>102</v>
      </c>
      <c r="B104">
        <f t="shared" si="77"/>
        <v>18568.518966515308</v>
      </c>
      <c r="C104">
        <f t="shared" si="78"/>
        <v>1380.7632073861928</v>
      </c>
      <c r="D104">
        <f t="shared" si="79"/>
        <v>5063.4699371692759</v>
      </c>
      <c r="E104">
        <f t="shared" si="80"/>
        <v>4050.7759497354209</v>
      </c>
      <c r="F104">
        <f t="shared" si="81"/>
        <v>1012.6939874338552</v>
      </c>
      <c r="G104">
        <f t="shared" ref="G104:H104" si="125">F104</f>
        <v>1012.6939874338552</v>
      </c>
      <c r="H104">
        <f t="shared" si="125"/>
        <v>1012.6939874338552</v>
      </c>
      <c r="I104">
        <f t="shared" si="83"/>
        <v>0.13634555201468285</v>
      </c>
      <c r="J104">
        <f t="shared" si="84"/>
        <v>1.8335764996065136</v>
      </c>
      <c r="K104">
        <f t="shared" si="85"/>
        <v>3.6671529992130272</v>
      </c>
      <c r="L104">
        <f t="shared" si="86"/>
        <v>2.2161567298877175E-3</v>
      </c>
      <c r="M104">
        <f t="shared" si="87"/>
        <v>13.448011119637101</v>
      </c>
      <c r="N104">
        <f t="shared" si="88"/>
        <v>0.7334305998426055</v>
      </c>
      <c r="O104">
        <f t="shared" si="89"/>
        <v>0.67240055598185511</v>
      </c>
      <c r="P104">
        <f t="shared" si="90"/>
        <v>5.9408240870615359E-2</v>
      </c>
    </row>
    <row r="105" spans="1:16">
      <c r="A105">
        <v>103</v>
      </c>
      <c r="B105">
        <f t="shared" si="77"/>
        <v>19581.212953949165</v>
      </c>
      <c r="C105">
        <f t="shared" si="78"/>
        <v>1449.8013677555025</v>
      </c>
      <c r="D105">
        <f t="shared" si="79"/>
        <v>5328.1206182806391</v>
      </c>
      <c r="E105">
        <f t="shared" si="80"/>
        <v>4262.4964946245118</v>
      </c>
      <c r="F105">
        <f t="shared" si="81"/>
        <v>1065.6241236561279</v>
      </c>
      <c r="G105">
        <f t="shared" ref="G105:H105" si="126">F105</f>
        <v>1065.6241236561279</v>
      </c>
      <c r="H105">
        <f t="shared" si="126"/>
        <v>1065.6241236561279</v>
      </c>
      <c r="I105">
        <f t="shared" si="83"/>
        <v>0.13605185314135651</v>
      </c>
      <c r="J105">
        <f t="shared" si="84"/>
        <v>1.8375346915727231</v>
      </c>
      <c r="K105">
        <f t="shared" si="85"/>
        <v>3.6750693831454466</v>
      </c>
      <c r="L105">
        <f t="shared" si="86"/>
        <v>2.1587274744517904E-3</v>
      </c>
      <c r="M105">
        <f t="shared" si="87"/>
        <v>13.506134970933054</v>
      </c>
      <c r="N105">
        <f t="shared" si="88"/>
        <v>0.73501387662908935</v>
      </c>
      <c r="O105">
        <f t="shared" si="89"/>
        <v>0.67530674854665274</v>
      </c>
      <c r="P105">
        <f t="shared" si="90"/>
        <v>5.8123851295952988E-2</v>
      </c>
    </row>
    <row r="106" spans="1:16">
      <c r="A106">
        <v>104</v>
      </c>
      <c r="B106">
        <f t="shared" si="77"/>
        <v>20646.837077605294</v>
      </c>
      <c r="C106">
        <f t="shared" si="78"/>
        <v>1522.2914361432777</v>
      </c>
      <c r="D106">
        <f t="shared" si="79"/>
        <v>5606.2914004432587</v>
      </c>
      <c r="E106">
        <f t="shared" si="80"/>
        <v>4485.0331203546075</v>
      </c>
      <c r="F106">
        <f t="shared" si="81"/>
        <v>1121.2582800886519</v>
      </c>
      <c r="G106">
        <f t="shared" ref="G106:H106" si="127">F106</f>
        <v>1121.2582800886519</v>
      </c>
      <c r="H106">
        <f t="shared" si="127"/>
        <v>1121.2582800886519</v>
      </c>
      <c r="I106">
        <f t="shared" si="83"/>
        <v>0.13576634957138678</v>
      </c>
      <c r="J106">
        <f t="shared" si="84"/>
        <v>1.841398850225022</v>
      </c>
      <c r="K106">
        <f t="shared" si="85"/>
        <v>3.6827977004500445</v>
      </c>
      <c r="L106">
        <f t="shared" si="86"/>
        <v>2.102903781909912E-3</v>
      </c>
      <c r="M106">
        <f t="shared" si="87"/>
        <v>13.562998902440137</v>
      </c>
      <c r="N106">
        <f t="shared" si="88"/>
        <v>0.7365595400900089</v>
      </c>
      <c r="O106">
        <f t="shared" si="89"/>
        <v>0.67814994512200688</v>
      </c>
      <c r="P106">
        <f t="shared" si="90"/>
        <v>5.686393150708291E-2</v>
      </c>
    </row>
    <row r="107" spans="1:16">
      <c r="A107">
        <v>105</v>
      </c>
      <c r="B107">
        <f t="shared" si="77"/>
        <v>21768.095357693946</v>
      </c>
      <c r="C107">
        <f t="shared" si="78"/>
        <v>1598.4060079504416</v>
      </c>
      <c r="D107">
        <f t="shared" si="79"/>
        <v>5898.6654763070028</v>
      </c>
      <c r="E107">
        <f t="shared" si="80"/>
        <v>4718.9323810456026</v>
      </c>
      <c r="F107">
        <f t="shared" si="81"/>
        <v>1179.7330952614006</v>
      </c>
      <c r="G107">
        <f t="shared" ref="G107:H107" si="128">F107</f>
        <v>1179.7330952614006</v>
      </c>
      <c r="H107">
        <f t="shared" si="128"/>
        <v>1179.7330952614006</v>
      </c>
      <c r="I107">
        <f t="shared" si="83"/>
        <v>0.13548878253655103</v>
      </c>
      <c r="J107">
        <f t="shared" si="84"/>
        <v>1.8451712039892094</v>
      </c>
      <c r="K107">
        <f t="shared" si="85"/>
        <v>3.6903424079784179</v>
      </c>
      <c r="L107">
        <f t="shared" si="86"/>
        <v>2.0486347994220435E-3</v>
      </c>
      <c r="M107">
        <f t="shared" si="87"/>
        <v>13.618627088123949</v>
      </c>
      <c r="N107">
        <f t="shared" si="88"/>
        <v>0.73806848159568361</v>
      </c>
      <c r="O107">
        <f t="shared" si="89"/>
        <v>0.68093135440619745</v>
      </c>
      <c r="P107">
        <f t="shared" si="90"/>
        <v>5.5628185683811893E-2</v>
      </c>
    </row>
    <row r="108" spans="1:16">
      <c r="A108">
        <v>106</v>
      </c>
      <c r="B108">
        <f t="shared" si="77"/>
        <v>22947.828452955346</v>
      </c>
      <c r="C108">
        <f t="shared" si="78"/>
        <v>1678.3263083479637</v>
      </c>
      <c r="D108">
        <f t="shared" si="79"/>
        <v>6205.9603778988876</v>
      </c>
      <c r="E108">
        <f t="shared" si="80"/>
        <v>4964.7683023191103</v>
      </c>
      <c r="F108">
        <f t="shared" si="81"/>
        <v>1241.1920755797776</v>
      </c>
      <c r="G108">
        <f t="shared" ref="G108:H108" si="129">F108</f>
        <v>1241.1920755797776</v>
      </c>
      <c r="H108">
        <f t="shared" si="129"/>
        <v>1241.1920755797776</v>
      </c>
      <c r="I108">
        <f t="shared" si="83"/>
        <v>0.13521890296987232</v>
      </c>
      <c r="J108">
        <f t="shared" si="84"/>
        <v>1.848853928771347</v>
      </c>
      <c r="K108">
        <f t="shared" si="85"/>
        <v>3.697707857542694</v>
      </c>
      <c r="L108">
        <f t="shared" si="86"/>
        <v>1.9958715885962769E-3</v>
      </c>
      <c r="M108">
        <f t="shared" si="87"/>
        <v>13.673043399732981</v>
      </c>
      <c r="N108">
        <f t="shared" si="88"/>
        <v>0.73954157150853883</v>
      </c>
      <c r="O108">
        <f t="shared" si="89"/>
        <v>0.68365216998664913</v>
      </c>
      <c r="P108">
        <f t="shared" si="90"/>
        <v>5.4416311609031709E-2</v>
      </c>
    </row>
    <row r="109" spans="1:16">
      <c r="A109">
        <v>107</v>
      </c>
      <c r="B109">
        <f t="shared" si="77"/>
        <v>24189.020528535122</v>
      </c>
      <c r="C109">
        <f t="shared" si="78"/>
        <v>1762.2426237653619</v>
      </c>
      <c r="D109">
        <f t="shared" si="79"/>
        <v>6528.929698083748</v>
      </c>
      <c r="E109">
        <f t="shared" si="80"/>
        <v>5223.1437584669984</v>
      </c>
      <c r="F109">
        <f t="shared" si="81"/>
        <v>1305.7859396167496</v>
      </c>
      <c r="G109">
        <f t="shared" ref="G109:H109" si="130">F109</f>
        <v>1305.7859396167496</v>
      </c>
      <c r="H109">
        <f t="shared" si="130"/>
        <v>1305.7859396167496</v>
      </c>
      <c r="I109">
        <f t="shared" si="83"/>
        <v>0.13495647106466649</v>
      </c>
      <c r="J109">
        <f t="shared" si="84"/>
        <v>1.8524491491794313</v>
      </c>
      <c r="K109">
        <f t="shared" si="85"/>
        <v>3.704898298358863</v>
      </c>
      <c r="L109">
        <f t="shared" si="86"/>
        <v>1.9445670380643122E-3</v>
      </c>
      <c r="M109">
        <f t="shared" si="87"/>
        <v>13.7262714011824</v>
      </c>
      <c r="N109">
        <f t="shared" si="88"/>
        <v>0.74097965967177259</v>
      </c>
      <c r="O109">
        <f t="shared" si="89"/>
        <v>0.68631357005912008</v>
      </c>
      <c r="P109">
        <f t="shared" si="90"/>
        <v>5.3228001449419082E-2</v>
      </c>
    </row>
    <row r="110" spans="1:16">
      <c r="A110">
        <v>108</v>
      </c>
      <c r="B110">
        <f t="shared" si="77"/>
        <v>25494.806468151874</v>
      </c>
      <c r="C110">
        <f t="shared" si="78"/>
        <v>1850.3547549536302</v>
      </c>
      <c r="D110">
        <f t="shared" si="79"/>
        <v>6868.3648982103005</v>
      </c>
      <c r="E110">
        <f t="shared" si="80"/>
        <v>5494.6919185682409</v>
      </c>
      <c r="F110">
        <f t="shared" si="81"/>
        <v>1373.6729796420602</v>
      </c>
      <c r="G110">
        <f t="shared" ref="G110:H110" si="131">F110</f>
        <v>1373.6729796420602</v>
      </c>
      <c r="H110">
        <f t="shared" si="131"/>
        <v>1373.6729796420602</v>
      </c>
      <c r="I110">
        <f t="shared" si="83"/>
        <v>0.13470125585754625</v>
      </c>
      <c r="J110">
        <f t="shared" si="84"/>
        <v>1.8559589397175951</v>
      </c>
      <c r="K110">
        <f t="shared" si="85"/>
        <v>3.7119178794351901</v>
      </c>
      <c r="L110">
        <f t="shared" si="86"/>
        <v>1.8946757808268547E-3</v>
      </c>
      <c r="M110">
        <f t="shared" si="87"/>
        <v>13.77833434367064</v>
      </c>
      <c r="N110">
        <f t="shared" si="88"/>
        <v>0.74238357588703807</v>
      </c>
      <c r="O110">
        <f t="shared" si="89"/>
        <v>0.68891671718353198</v>
      </c>
      <c r="P110">
        <f t="shared" si="90"/>
        <v>5.2062942488239727E-2</v>
      </c>
    </row>
    <row r="111" spans="1:16">
      <c r="A111">
        <v>109</v>
      </c>
      <c r="B111">
        <f t="shared" si="77"/>
        <v>26868.479447793932</v>
      </c>
      <c r="C111">
        <f t="shared" si="78"/>
        <v>1942.8724927013118</v>
      </c>
      <c r="D111">
        <f t="shared" si="79"/>
        <v>7225.0972062546916</v>
      </c>
      <c r="E111">
        <f t="shared" si="80"/>
        <v>5780.0777650037535</v>
      </c>
      <c r="F111">
        <f t="shared" si="81"/>
        <v>1445.0194412509384</v>
      </c>
      <c r="G111">
        <f t="shared" ref="G111:H111" si="132">F111</f>
        <v>1445.0194412509384</v>
      </c>
      <c r="H111">
        <f t="shared" si="132"/>
        <v>1445.0194412509384</v>
      </c>
      <c r="I111">
        <f t="shared" si="83"/>
        <v>0.13445303483386958</v>
      </c>
      <c r="J111">
        <f t="shared" si="84"/>
        <v>1.8593853259534117</v>
      </c>
      <c r="K111">
        <f t="shared" si="85"/>
        <v>3.7187706519068238</v>
      </c>
      <c r="L111">
        <f t="shared" si="86"/>
        <v>1.8461541160701416E-3</v>
      </c>
      <c r="M111">
        <f t="shared" si="87"/>
        <v>13.829255161483502</v>
      </c>
      <c r="N111">
        <f t="shared" si="88"/>
        <v>0.74375413038136484</v>
      </c>
      <c r="O111">
        <f t="shared" si="89"/>
        <v>0.69146275807417512</v>
      </c>
      <c r="P111">
        <f t="shared" si="90"/>
        <v>5.0920817812862396E-2</v>
      </c>
    </row>
    <row r="112" spans="1:16">
      <c r="A112">
        <v>110</v>
      </c>
      <c r="B112">
        <f t="shared" si="77"/>
        <v>28313.498889044869</v>
      </c>
      <c r="C112">
        <f t="shared" si="78"/>
        <v>2040.0161173363774</v>
      </c>
      <c r="D112">
        <f t="shared" si="79"/>
        <v>7599.9996099892751</v>
      </c>
      <c r="E112">
        <f t="shared" si="80"/>
        <v>6079.9996879914206</v>
      </c>
      <c r="F112">
        <f t="shared" si="81"/>
        <v>1519.9999219978552</v>
      </c>
      <c r="G112">
        <f t="shared" ref="G112:H112" si="133">F112</f>
        <v>1519.9999219978552</v>
      </c>
      <c r="H112">
        <f t="shared" si="133"/>
        <v>1519.9999219978552</v>
      </c>
      <c r="I112">
        <f t="shared" si="83"/>
        <v>0.13421159355423018</v>
      </c>
      <c r="J112">
        <f t="shared" si="84"/>
        <v>1.8627302856588448</v>
      </c>
      <c r="K112">
        <f t="shared" si="85"/>
        <v>3.72546057131769</v>
      </c>
      <c r="L112">
        <f t="shared" si="86"/>
        <v>1.7989599351699666E-3</v>
      </c>
      <c r="M112">
        <f t="shared" si="87"/>
        <v>13.879056468442728</v>
      </c>
      <c r="N112">
        <f t="shared" si="88"/>
        <v>0.74509211426353805</v>
      </c>
      <c r="O112">
        <f t="shared" si="89"/>
        <v>0.69395282342213649</v>
      </c>
      <c r="P112">
        <f t="shared" si="90"/>
        <v>4.9801306959226466E-2</v>
      </c>
    </row>
    <row r="113" spans="1:16">
      <c r="A113">
        <v>111</v>
      </c>
      <c r="B113">
        <f t="shared" si="77"/>
        <v>29833.498811042726</v>
      </c>
      <c r="C113">
        <f t="shared" si="78"/>
        <v>2142.0169232031963</v>
      </c>
      <c r="D113">
        <f t="shared" si="79"/>
        <v>7993.9889499308138</v>
      </c>
      <c r="E113">
        <f t="shared" si="80"/>
        <v>6395.1911599446512</v>
      </c>
      <c r="F113">
        <f t="shared" si="81"/>
        <v>1598.7977899861628</v>
      </c>
      <c r="G113">
        <f t="shared" ref="G113:H113" si="134">F113</f>
        <v>1598.7977899861628</v>
      </c>
      <c r="H113">
        <f t="shared" si="134"/>
        <v>1598.7977899861628</v>
      </c>
      <c r="I113">
        <f t="shared" si="83"/>
        <v>0.13397672530068577</v>
      </c>
      <c r="J113">
        <f t="shared" si="84"/>
        <v>1.8659957499253816</v>
      </c>
      <c r="K113">
        <f t="shared" si="85"/>
        <v>3.7319914998507633</v>
      </c>
      <c r="L113">
        <f t="shared" si="86"/>
        <v>1.7530526516251019E-3</v>
      </c>
      <c r="M113">
        <f t="shared" si="87"/>
        <v>13.927760554958351</v>
      </c>
      <c r="N113">
        <f t="shared" si="88"/>
        <v>0.74639829997015272</v>
      </c>
      <c r="O113">
        <f t="shared" si="89"/>
        <v>0.69638802774791753</v>
      </c>
      <c r="P113">
        <f t="shared" si="90"/>
        <v>4.870408651562208E-2</v>
      </c>
    </row>
    <row r="114" spans="1:16">
      <c r="A114">
        <v>112</v>
      </c>
      <c r="B114">
        <f t="shared" si="77"/>
        <v>31432.296601028887</v>
      </c>
      <c r="C114">
        <f t="shared" si="78"/>
        <v>2249.1177693633563</v>
      </c>
      <c r="D114">
        <f t="shared" si="79"/>
        <v>8408.0281170601174</v>
      </c>
      <c r="E114">
        <f t="shared" si="80"/>
        <v>6726.4224936480941</v>
      </c>
      <c r="F114">
        <f t="shared" si="81"/>
        <v>1681.6056234120235</v>
      </c>
      <c r="G114">
        <f t="shared" ref="G114:H114" si="135">F114</f>
        <v>1681.6056234120235</v>
      </c>
      <c r="H114">
        <f t="shared" si="135"/>
        <v>1681.6056234120235</v>
      </c>
      <c r="I114">
        <f t="shared" si="83"/>
        <v>0.1337482307415121</v>
      </c>
      <c r="J114">
        <f t="shared" si="84"/>
        <v>1.8691836042538859</v>
      </c>
      <c r="K114">
        <f t="shared" si="85"/>
        <v>3.7383672085077717</v>
      </c>
      <c r="L114">
        <f t="shared" si="86"/>
        <v>1.7083931346744447E-3</v>
      </c>
      <c r="M114">
        <f t="shared" si="87"/>
        <v>13.97538938564619</v>
      </c>
      <c r="N114">
        <f t="shared" si="88"/>
        <v>0.74767344170155436</v>
      </c>
      <c r="O114">
        <f t="shared" si="89"/>
        <v>0.69876946928230954</v>
      </c>
      <c r="P114">
        <f t="shared" si="90"/>
        <v>4.7628830687839852E-2</v>
      </c>
    </row>
    <row r="115" spans="1:16">
      <c r="A115">
        <v>113</v>
      </c>
      <c r="B115">
        <f t="shared" si="77"/>
        <v>33113.902224440913</v>
      </c>
      <c r="C115">
        <f t="shared" si="78"/>
        <v>2361.5736578315241</v>
      </c>
      <c r="D115">
        <f t="shared" si="79"/>
        <v>8843.1283605547851</v>
      </c>
      <c r="E115">
        <f t="shared" si="80"/>
        <v>7074.5026884438284</v>
      </c>
      <c r="F115">
        <f t="shared" si="81"/>
        <v>1768.6256721109571</v>
      </c>
      <c r="G115">
        <f t="shared" ref="G115:H115" si="136">F115</f>
        <v>1768.6256721109571</v>
      </c>
      <c r="H115">
        <f t="shared" si="136"/>
        <v>1768.6256721109571</v>
      </c>
      <c r="I115">
        <f t="shared" si="83"/>
        <v>0.13352591761335508</v>
      </c>
      <c r="J115">
        <f t="shared" si="84"/>
        <v>1.8722956896197009</v>
      </c>
      <c r="K115">
        <f t="shared" si="85"/>
        <v>3.7445913792394014</v>
      </c>
      <c r="L115">
        <f t="shared" si="86"/>
        <v>1.6649436463771589E-3</v>
      </c>
      <c r="M115">
        <f t="shared" si="87"/>
        <v>14.021964597474044</v>
      </c>
      <c r="N115">
        <f t="shared" si="88"/>
        <v>0.74891827584788029</v>
      </c>
      <c r="O115">
        <f t="shared" si="89"/>
        <v>0.70109822987370229</v>
      </c>
      <c r="P115">
        <f t="shared" si="90"/>
        <v>4.6575211827853735E-2</v>
      </c>
    </row>
    <row r="116" spans="1:16">
      <c r="A116">
        <v>114</v>
      </c>
      <c r="B116">
        <f t="shared" si="77"/>
        <v>34882.527896551874</v>
      </c>
      <c r="C116">
        <f t="shared" si="78"/>
        <v>2479.6523407231002</v>
      </c>
      <c r="D116">
        <f t="shared" si="79"/>
        <v>9300.351711038873</v>
      </c>
      <c r="E116">
        <f t="shared" si="80"/>
        <v>7440.2813688310989</v>
      </c>
      <c r="F116">
        <f t="shared" si="81"/>
        <v>1860.0703422077747</v>
      </c>
      <c r="G116">
        <f t="shared" ref="G116:H116" si="137">F116</f>
        <v>1860.0703422077747</v>
      </c>
      <c r="H116">
        <f t="shared" si="137"/>
        <v>1860.0703422077747</v>
      </c>
      <c r="I116">
        <f t="shared" si="83"/>
        <v>0.13330960041973061</v>
      </c>
      <c r="J116">
        <f t="shared" si="84"/>
        <v>1.8753338035135128</v>
      </c>
      <c r="K116">
        <f t="shared" si="85"/>
        <v>3.7506676070270255</v>
      </c>
      <c r="L116">
        <f t="shared" si="86"/>
        <v>1.6226677819405398E-3</v>
      </c>
      <c r="M116">
        <f t="shared" si="87"/>
        <v>14.067507498401834</v>
      </c>
      <c r="N116">
        <f t="shared" si="88"/>
        <v>0.75013352140540512</v>
      </c>
      <c r="O116">
        <f t="shared" si="89"/>
        <v>0.70337537492009172</v>
      </c>
      <c r="P116">
        <f t="shared" si="90"/>
        <v>4.5542900927790342E-2</v>
      </c>
    </row>
    <row r="117" spans="1:16">
      <c r="A117">
        <v>115</v>
      </c>
      <c r="B117">
        <f t="shared" si="77"/>
        <v>36742.598238759645</v>
      </c>
      <c r="C117">
        <f t="shared" si="78"/>
        <v>2603.6349577592555</v>
      </c>
      <c r="D117">
        <f t="shared" si="79"/>
        <v>9780.8135251285858</v>
      </c>
      <c r="E117">
        <f t="shared" si="80"/>
        <v>7824.6508201028691</v>
      </c>
      <c r="F117">
        <f t="shared" si="81"/>
        <v>1956.1627050257173</v>
      </c>
      <c r="G117">
        <f t="shared" ref="G117:H117" si="138">F117</f>
        <v>1956.1627050257173</v>
      </c>
      <c r="H117">
        <f t="shared" si="138"/>
        <v>1956.1627050257173</v>
      </c>
      <c r="I117">
        <f t="shared" si="83"/>
        <v>0.13309910014489446</v>
      </c>
      <c r="J117">
        <f t="shared" si="84"/>
        <v>1.878299700958495</v>
      </c>
      <c r="K117">
        <f t="shared" si="85"/>
        <v>3.7565994019169895</v>
      </c>
      <c r="L117">
        <f t="shared" si="86"/>
        <v>1.5815304131057968E-3</v>
      </c>
      <c r="M117">
        <f t="shared" si="87"/>
        <v>14.112039066483083</v>
      </c>
      <c r="N117">
        <f t="shared" si="88"/>
        <v>0.75131988038339792</v>
      </c>
      <c r="O117">
        <f t="shared" si="89"/>
        <v>0.70560195332415421</v>
      </c>
      <c r="P117">
        <f t="shared" si="90"/>
        <v>4.4531568081248807E-2</v>
      </c>
    </row>
    <row r="118" spans="1:16">
      <c r="A118">
        <v>116</v>
      </c>
      <c r="B118">
        <f t="shared" si="77"/>
        <v>38698.760943785361</v>
      </c>
      <c r="C118">
        <f t="shared" si="78"/>
        <v>2733.8167056472184</v>
      </c>
      <c r="D118">
        <f t="shared" si="79"/>
        <v>10285.685157342146</v>
      </c>
      <c r="E118">
        <f t="shared" si="80"/>
        <v>8228.5481258737182</v>
      </c>
      <c r="F118">
        <f t="shared" si="81"/>
        <v>2057.1370314684295</v>
      </c>
      <c r="G118">
        <f t="shared" ref="G118:H118" si="139">F118</f>
        <v>2057.1370314684295</v>
      </c>
      <c r="H118">
        <f t="shared" si="139"/>
        <v>2057.1370314684295</v>
      </c>
      <c r="I118">
        <f t="shared" si="83"/>
        <v>0.13289424398216976</v>
      </c>
      <c r="J118">
        <f t="shared" si="84"/>
        <v>1.881195095504228</v>
      </c>
      <c r="K118">
        <f t="shared" si="85"/>
        <v>3.7623901910084561</v>
      </c>
      <c r="L118">
        <f t="shared" si="86"/>
        <v>1.5414976344061441E-3</v>
      </c>
      <c r="M118">
        <f t="shared" si="87"/>
        <v>14.155579949396648</v>
      </c>
      <c r="N118">
        <f t="shared" si="88"/>
        <v>0.75247803820169124</v>
      </c>
      <c r="O118">
        <f t="shared" si="89"/>
        <v>0.70777899746983242</v>
      </c>
      <c r="P118">
        <f t="shared" si="90"/>
        <v>4.3540882913564616E-2</v>
      </c>
    </row>
    <row r="119" spans="1:16">
      <c r="A119">
        <v>117</v>
      </c>
      <c r="B119">
        <f t="shared" si="77"/>
        <v>40755.897975253793</v>
      </c>
      <c r="C119">
        <f t="shared" si="78"/>
        <v>2870.5075409295796</v>
      </c>
      <c r="D119">
        <f t="shared" si="79"/>
        <v>10816.196765745462</v>
      </c>
      <c r="E119">
        <f t="shared" si="80"/>
        <v>8652.95741259637</v>
      </c>
      <c r="F119">
        <f t="shared" si="81"/>
        <v>2163.2393531490925</v>
      </c>
      <c r="G119">
        <f t="shared" ref="G119:H119" si="140">F119</f>
        <v>2163.2393531490925</v>
      </c>
      <c r="H119">
        <f t="shared" si="140"/>
        <v>2163.2393531490925</v>
      </c>
      <c r="I119">
        <f t="shared" si="83"/>
        <v>0.13269486507588243</v>
      </c>
      <c r="J119">
        <f t="shared" si="84"/>
        <v>1.8840216601978974</v>
      </c>
      <c r="K119">
        <f t="shared" si="85"/>
        <v>3.7680433203957953</v>
      </c>
      <c r="L119">
        <f t="shared" si="86"/>
        <v>1.5025367121276577E-3</v>
      </c>
      <c r="M119">
        <f t="shared" si="87"/>
        <v>14.198150464379369</v>
      </c>
      <c r="N119">
        <f t="shared" si="88"/>
        <v>0.75360866407915905</v>
      </c>
      <c r="O119">
        <f t="shared" si="89"/>
        <v>0.70990752321896844</v>
      </c>
      <c r="P119">
        <f t="shared" si="90"/>
        <v>4.2570514982720908E-2</v>
      </c>
    </row>
    <row r="120" spans="1:16">
      <c r="A120">
        <v>118</v>
      </c>
      <c r="B120">
        <f t="shared" si="77"/>
        <v>42919.137328402881</v>
      </c>
      <c r="C120">
        <f t="shared" si="78"/>
        <v>3014.0329179760588</v>
      </c>
      <c r="D120">
        <f t="shared" si="79"/>
        <v>11373.640258023872</v>
      </c>
      <c r="E120">
        <f t="shared" si="80"/>
        <v>9098.9122064190979</v>
      </c>
      <c r="F120">
        <f t="shared" si="81"/>
        <v>2274.7280516047745</v>
      </c>
      <c r="G120">
        <f t="shared" ref="G120:H120" si="141">F120</f>
        <v>2274.7280516047745</v>
      </c>
      <c r="H120">
        <f t="shared" si="141"/>
        <v>2274.7280516047745</v>
      </c>
      <c r="I120">
        <f t="shared" si="83"/>
        <v>0.1325008022761103</v>
      </c>
      <c r="J120">
        <f t="shared" si="84"/>
        <v>1.8867810285332485</v>
      </c>
      <c r="K120">
        <f t="shared" si="85"/>
        <v>3.7735620570664965</v>
      </c>
      <c r="L120">
        <f t="shared" si="86"/>
        <v>1.4646160358160513E-3</v>
      </c>
      <c r="M120">
        <f t="shared" si="87"/>
        <v>14.23977059853193</v>
      </c>
      <c r="N120">
        <f t="shared" si="88"/>
        <v>0.75471241141329937</v>
      </c>
      <c r="O120">
        <f t="shared" si="89"/>
        <v>0.71198852992659656</v>
      </c>
      <c r="P120">
        <f t="shared" si="90"/>
        <v>4.162013415256105E-2</v>
      </c>
    </row>
    <row r="121" spans="1:16">
      <c r="A121">
        <v>119</v>
      </c>
      <c r="B121">
        <f t="shared" si="77"/>
        <v>45193.865380007657</v>
      </c>
      <c r="C121">
        <f t="shared" si="78"/>
        <v>3164.734563874862</v>
      </c>
      <c r="D121">
        <f t="shared" si="79"/>
        <v>11959.372385004897</v>
      </c>
      <c r="E121">
        <f t="shared" si="80"/>
        <v>9567.4979080039175</v>
      </c>
      <c r="F121">
        <f t="shared" si="81"/>
        <v>2391.8744770009794</v>
      </c>
      <c r="G121">
        <f t="shared" ref="G121:H121" si="142">F121</f>
        <v>2391.8744770009794</v>
      </c>
      <c r="H121">
        <f t="shared" si="142"/>
        <v>2391.8744770009794</v>
      </c>
      <c r="I121">
        <f t="shared" si="83"/>
        <v>0.13231189990550521</v>
      </c>
      <c r="J121">
        <f t="shared" si="84"/>
        <v>1.889474795377782</v>
      </c>
      <c r="K121">
        <f t="shared" si="85"/>
        <v>3.7789495907555644</v>
      </c>
      <c r="L121">
        <f t="shared" si="86"/>
        <v>1.4277050721821271E-3</v>
      </c>
      <c r="M121">
        <f t="shared" si="87"/>
        <v>14.280460009471646</v>
      </c>
      <c r="N121">
        <f t="shared" si="88"/>
        <v>0.75578991815111296</v>
      </c>
      <c r="O121">
        <f t="shared" si="89"/>
        <v>0.71402300047358236</v>
      </c>
      <c r="P121">
        <f t="shared" si="90"/>
        <v>4.0689410939716453E-2</v>
      </c>
    </row>
    <row r="122" spans="1:16">
      <c r="A122">
        <v>120</v>
      </c>
      <c r="B122">
        <f t="shared" si="77"/>
        <v>47585.739857008637</v>
      </c>
      <c r="C122">
        <f t="shared" si="78"/>
        <v>3322.9712920686052</v>
      </c>
      <c r="D122">
        <f t="shared" si="79"/>
        <v>12574.817989008212</v>
      </c>
      <c r="E122">
        <f t="shared" si="80"/>
        <v>10059.854391206571</v>
      </c>
      <c r="F122">
        <f t="shared" si="81"/>
        <v>2514.9635978016427</v>
      </c>
      <c r="G122">
        <f t="shared" ref="G122:H122" si="143">F122</f>
        <v>2514.9635978016427</v>
      </c>
      <c r="H122">
        <f t="shared" si="143"/>
        <v>2514.9635978016427</v>
      </c>
      <c r="I122">
        <f t="shared" si="83"/>
        <v>0.13212800753749485</v>
      </c>
      <c r="J122">
        <f t="shared" si="84"/>
        <v>1.8921045178786629</v>
      </c>
      <c r="K122">
        <f t="shared" si="85"/>
        <v>3.7842090357573257</v>
      </c>
      <c r="L122">
        <f t="shared" si="86"/>
        <v>1.3917743212631126E-3</v>
      </c>
      <c r="M122">
        <f t="shared" si="87"/>
        <v>14.32023802630739</v>
      </c>
      <c r="N122">
        <f t="shared" si="88"/>
        <v>0.75684180715146521</v>
      </c>
      <c r="O122">
        <f t="shared" si="89"/>
        <v>0.71601190131536951</v>
      </c>
      <c r="P122">
        <f t="shared" si="90"/>
        <v>3.9778016835743557E-2</v>
      </c>
    </row>
    <row r="123" spans="1:16">
      <c r="A123">
        <v>121</v>
      </c>
      <c r="B123">
        <f t="shared" si="77"/>
        <v>50100.703454810282</v>
      </c>
      <c r="C123">
        <f t="shared" si="78"/>
        <v>3489.1198566720354</v>
      </c>
      <c r="D123">
        <f t="shared" si="79"/>
        <v>13221.473414767954</v>
      </c>
      <c r="E123">
        <f t="shared" si="80"/>
        <v>10577.178731814363</v>
      </c>
      <c r="F123">
        <f t="shared" si="81"/>
        <v>2644.2946829535908</v>
      </c>
      <c r="G123">
        <f t="shared" ref="G123:H123" si="144">F123</f>
        <v>2644.2946829535908</v>
      </c>
      <c r="H123">
        <f t="shared" si="144"/>
        <v>2644.2946829535908</v>
      </c>
      <c r="I123">
        <f t="shared" si="83"/>
        <v>0.13194897978521827</v>
      </c>
      <c r="J123">
        <f t="shared" si="84"/>
        <v>1.8946717163477946</v>
      </c>
      <c r="K123">
        <f t="shared" si="85"/>
        <v>3.7893434326955897</v>
      </c>
      <c r="L123">
        <f t="shared" si="86"/>
        <v>1.3567952747188744E-3</v>
      </c>
      <c r="M123">
        <f t="shared" si="87"/>
        <v>14.359123650913196</v>
      </c>
      <c r="N123">
        <f t="shared" si="88"/>
        <v>0.75786868653911799</v>
      </c>
      <c r="O123">
        <f t="shared" si="89"/>
        <v>0.71795618254565985</v>
      </c>
      <c r="P123">
        <f t="shared" si="90"/>
        <v>3.8885624605805802E-2</v>
      </c>
    </row>
    <row r="124" spans="1:16">
      <c r="A124">
        <v>122</v>
      </c>
      <c r="B124">
        <f t="shared" si="77"/>
        <v>52744.998137763876</v>
      </c>
      <c r="C124">
        <f t="shared" si="78"/>
        <v>3663.5758495056375</v>
      </c>
      <c r="D124">
        <f t="shared" si="79"/>
        <v>13900.910091059921</v>
      </c>
      <c r="E124">
        <f t="shared" si="80"/>
        <v>11120.728072847938</v>
      </c>
      <c r="F124">
        <f t="shared" si="81"/>
        <v>2780.1820182119845</v>
      </c>
      <c r="G124">
        <f t="shared" ref="G124:H124" si="145">F124</f>
        <v>2780.1820182119845</v>
      </c>
      <c r="H124">
        <f t="shared" si="145"/>
        <v>2780.1820182119845</v>
      </c>
      <c r="I124">
        <f t="shared" si="83"/>
        <v>0.13177467610058818</v>
      </c>
      <c r="J124">
        <f t="shared" si="84"/>
        <v>1.8971778751265254</v>
      </c>
      <c r="K124">
        <f t="shared" si="85"/>
        <v>3.7943557502530507</v>
      </c>
      <c r="L124">
        <f t="shared" si="86"/>
        <v>1.3227403761330349E-3</v>
      </c>
      <c r="M124">
        <f t="shared" si="87"/>
        <v>14.397135559478393</v>
      </c>
      <c r="N124">
        <f t="shared" si="88"/>
        <v>0.75887115005061023</v>
      </c>
      <c r="O124">
        <f t="shared" si="89"/>
        <v>0.71985677797391967</v>
      </c>
      <c r="P124">
        <f t="shared" si="90"/>
        <v>3.8011908565197317E-2</v>
      </c>
    </row>
    <row r="125" spans="1:16">
      <c r="A125">
        <v>123</v>
      </c>
      <c r="B125">
        <f t="shared" si="77"/>
        <v>55525.180155975861</v>
      </c>
      <c r="C125">
        <f t="shared" si="78"/>
        <v>3846.7546419809196</v>
      </c>
      <c r="D125">
        <f t="shared" si="79"/>
        <v>14614.778291572778</v>
      </c>
      <c r="E125">
        <f t="shared" si="80"/>
        <v>11691.822633258224</v>
      </c>
      <c r="F125">
        <f t="shared" si="81"/>
        <v>2922.9556583145559</v>
      </c>
      <c r="G125">
        <f t="shared" ref="G125:H125" si="146">F125</f>
        <v>2922.9556583145559</v>
      </c>
      <c r="H125">
        <f t="shared" si="146"/>
        <v>2922.9556583145559</v>
      </c>
      <c r="I125">
        <f t="shared" si="83"/>
        <v>0.13160496058291379</v>
      </c>
      <c r="J125">
        <f t="shared" si="84"/>
        <v>1.8996244434304201</v>
      </c>
      <c r="K125">
        <f t="shared" si="85"/>
        <v>3.7992488868608407</v>
      </c>
      <c r="L125">
        <f t="shared" si="86"/>
        <v>1.2895829832149173E-3</v>
      </c>
      <c r="M125">
        <f t="shared" si="87"/>
        <v>14.434292104313336</v>
      </c>
      <c r="N125">
        <f t="shared" si="88"/>
        <v>0.75984977737216819</v>
      </c>
      <c r="O125">
        <f t="shared" si="89"/>
        <v>0.72171460521566688</v>
      </c>
      <c r="P125">
        <f t="shared" si="90"/>
        <v>3.7156544834942906E-2</v>
      </c>
    </row>
    <row r="126" spans="1:16">
      <c r="A126">
        <v>124</v>
      </c>
      <c r="B126">
        <f t="shared" si="77"/>
        <v>58448.135814290414</v>
      </c>
      <c r="C126">
        <f t="shared" si="78"/>
        <v>4039.0923740799658</v>
      </c>
      <c r="D126">
        <f t="shared" si="79"/>
        <v>15364.811083989627</v>
      </c>
      <c r="E126">
        <f t="shared" si="80"/>
        <v>12291.848867191702</v>
      </c>
      <c r="F126">
        <f t="shared" si="81"/>
        <v>3072.9622167979255</v>
      </c>
      <c r="G126">
        <f t="shared" ref="G126:H126" si="147">F126</f>
        <v>3072.9622167979255</v>
      </c>
      <c r="H126">
        <f t="shared" si="147"/>
        <v>3072.9622167979255</v>
      </c>
      <c r="I126">
        <f t="shared" si="83"/>
        <v>0.1314397017965539</v>
      </c>
      <c r="J126">
        <f t="shared" si="84"/>
        <v>1.9020128361745456</v>
      </c>
      <c r="K126">
        <f t="shared" si="85"/>
        <v>3.8040256723490908</v>
      </c>
      <c r="L126">
        <f t="shared" si="86"/>
        <v>1.2572973317883812E-3</v>
      </c>
      <c r="M126">
        <f t="shared" si="87"/>
        <v>14.470611315890954</v>
      </c>
      <c r="N126">
        <f t="shared" si="88"/>
        <v>0.76080513446981823</v>
      </c>
      <c r="O126">
        <f t="shared" si="89"/>
        <v>0.72353056579454778</v>
      </c>
      <c r="P126">
        <f t="shared" si="90"/>
        <v>3.6319211577618304E-2</v>
      </c>
    </row>
    <row r="127" spans="1:16">
      <c r="A127">
        <v>125</v>
      </c>
      <c r="B127">
        <f t="shared" si="77"/>
        <v>61521.098031088339</v>
      </c>
      <c r="C127">
        <f t="shared" si="78"/>
        <v>4241.046992783964</v>
      </c>
      <c r="D127">
        <f t="shared" si="79"/>
        <v>16152.828476694558</v>
      </c>
      <c r="E127">
        <f t="shared" si="80"/>
        <v>12922.262781355646</v>
      </c>
      <c r="F127">
        <f t="shared" si="81"/>
        <v>3230.5656953389116</v>
      </c>
      <c r="G127">
        <f t="shared" ref="G127:H127" si="148">F127</f>
        <v>3230.5656953389116</v>
      </c>
      <c r="H127">
        <f t="shared" si="148"/>
        <v>3230.5656953389116</v>
      </c>
      <c r="I127">
        <f t="shared" si="83"/>
        <v>0.13127877259710222</v>
      </c>
      <c r="J127">
        <f t="shared" si="84"/>
        <v>1.9043444347796894</v>
      </c>
      <c r="K127">
        <f t="shared" si="85"/>
        <v>3.8086888695593788</v>
      </c>
      <c r="L127">
        <f t="shared" si="86"/>
        <v>1.2258585014775435E-3</v>
      </c>
      <c r="M127">
        <f t="shared" si="87"/>
        <v>14.506110905105498</v>
      </c>
      <c r="N127">
        <f t="shared" si="88"/>
        <v>0.7617377739118758</v>
      </c>
      <c r="O127">
        <f t="shared" si="89"/>
        <v>0.72530554525527491</v>
      </c>
      <c r="P127">
        <f t="shared" si="90"/>
        <v>3.5499589214543548E-2</v>
      </c>
    </row>
    <row r="128" spans="1:16">
      <c r="A128">
        <v>126</v>
      </c>
      <c r="B128">
        <f t="shared" si="77"/>
        <v>64751.66372642725</v>
      </c>
      <c r="C128">
        <f t="shared" si="78"/>
        <v>4453.0993424231629</v>
      </c>
      <c r="D128">
        <f t="shared" si="79"/>
        <v>16980.741772989746</v>
      </c>
      <c r="E128">
        <f t="shared" si="80"/>
        <v>13584.593418391798</v>
      </c>
      <c r="F128">
        <f t="shared" si="81"/>
        <v>3396.1483545979495</v>
      </c>
      <c r="G128">
        <f t="shared" ref="G128:H128" si="149">F128</f>
        <v>3396.1483545979495</v>
      </c>
      <c r="H128">
        <f t="shared" si="149"/>
        <v>3396.1483545979495</v>
      </c>
      <c r="I128">
        <f t="shared" si="83"/>
        <v>0.13112204996563939</v>
      </c>
      <c r="J128">
        <f t="shared" si="84"/>
        <v>1.9066205879599403</v>
      </c>
      <c r="K128">
        <f t="shared" si="85"/>
        <v>3.8132411759198801</v>
      </c>
      <c r="L128">
        <f t="shared" si="86"/>
        <v>1.1952423829851848E-3</v>
      </c>
      <c r="M128">
        <f t="shared" si="87"/>
        <v>14.54080826573083</v>
      </c>
      <c r="N128">
        <f t="shared" si="88"/>
        <v>0.76264823518397606</v>
      </c>
      <c r="O128">
        <f t="shared" si="89"/>
        <v>0.72704041328654156</v>
      </c>
      <c r="P128">
        <f t="shared" si="90"/>
        <v>3.4697360625331797E-2</v>
      </c>
    </row>
    <row r="129" spans="1:16">
      <c r="A129">
        <v>127</v>
      </c>
      <c r="B129">
        <f t="shared" si="77"/>
        <v>68147.8120810252</v>
      </c>
      <c r="C129">
        <f t="shared" si="78"/>
        <v>4675.7543095443216</v>
      </c>
      <c r="D129">
        <f t="shared" si="79"/>
        <v>17850.558143202976</v>
      </c>
      <c r="E129">
        <f t="shared" si="80"/>
        <v>14280.446514562382</v>
      </c>
      <c r="F129">
        <f t="shared" si="81"/>
        <v>3570.1116286405954</v>
      </c>
      <c r="G129">
        <f t="shared" ref="G129:H129" si="150">F129</f>
        <v>3570.1116286405954</v>
      </c>
      <c r="H129">
        <f t="shared" si="150"/>
        <v>3570.1116286405954</v>
      </c>
      <c r="I129">
        <f t="shared" si="83"/>
        <v>0.13096941485061422</v>
      </c>
      <c r="J129">
        <f t="shared" si="84"/>
        <v>1.9088426124920383</v>
      </c>
      <c r="K129">
        <f t="shared" si="85"/>
        <v>3.8176852249840767</v>
      </c>
      <c r="L129">
        <f t="shared" si="86"/>
        <v>1.1654256468906785E-3</v>
      </c>
      <c r="M129">
        <f t="shared" si="87"/>
        <v>14.574720477061719</v>
      </c>
      <c r="N129">
        <f t="shared" si="88"/>
        <v>0.76353704499681541</v>
      </c>
      <c r="O129">
        <f t="shared" si="89"/>
        <v>0.728736023853086</v>
      </c>
      <c r="P129">
        <f t="shared" si="90"/>
        <v>3.3912211330889619E-2</v>
      </c>
    </row>
    <row r="130" spans="1:16">
      <c r="A130">
        <v>128</v>
      </c>
      <c r="B130">
        <f t="shared" si="77"/>
        <v>71717.923709665789</v>
      </c>
      <c r="C130">
        <f t="shared" si="78"/>
        <v>4909.5420250215375</v>
      </c>
      <c r="D130">
        <f t="shared" si="79"/>
        <v>18764.385425584627</v>
      </c>
      <c r="E130">
        <f t="shared" si="80"/>
        <v>15011.508340467703</v>
      </c>
      <c r="F130">
        <f t="shared" si="81"/>
        <v>3752.8770851169256</v>
      </c>
      <c r="G130">
        <f t="shared" ref="G130:H130" si="151">F130</f>
        <v>3752.8770851169256</v>
      </c>
      <c r="H130">
        <f t="shared" si="151"/>
        <v>3752.8770851169256</v>
      </c>
      <c r="I130">
        <f t="shared" si="83"/>
        <v>0.13082075201694424</v>
      </c>
      <c r="J130">
        <f t="shared" si="84"/>
        <v>1.9110117939669036</v>
      </c>
      <c r="K130">
        <f t="shared" si="85"/>
        <v>3.8220235879338071</v>
      </c>
      <c r="L130">
        <f t="shared" si="86"/>
        <v>1.1363857138715621E-3</v>
      </c>
      <c r="M130">
        <f t="shared" si="87"/>
        <v>14.607864306722412</v>
      </c>
      <c r="N130">
        <f t="shared" si="88"/>
        <v>0.76440471758676143</v>
      </c>
      <c r="O130">
        <f t="shared" si="89"/>
        <v>0.73039321533612067</v>
      </c>
      <c r="P130">
        <f t="shared" si="90"/>
        <v>3.3143829660692958E-2</v>
      </c>
    </row>
    <row r="131" spans="1:16">
      <c r="A131">
        <v>129</v>
      </c>
      <c r="B131">
        <f t="shared" si="77"/>
        <v>75470.800794782714</v>
      </c>
      <c r="C131">
        <f t="shared" si="78"/>
        <v>5155.0191262726148</v>
      </c>
      <c r="D131">
        <f t="shared" si="79"/>
        <v>19724.437167438147</v>
      </c>
      <c r="E131">
        <f t="shared" si="80"/>
        <v>15779.549733950518</v>
      </c>
      <c r="F131">
        <f t="shared" si="81"/>
        <v>3944.8874334876296</v>
      </c>
      <c r="G131">
        <f t="shared" ref="G131:H131" si="152">F131</f>
        <v>3944.8874334876296</v>
      </c>
      <c r="H131">
        <f t="shared" si="152"/>
        <v>3944.8874334876296</v>
      </c>
      <c r="I131">
        <f t="shared" si="83"/>
        <v>0.13067594990194997</v>
      </c>
      <c r="J131">
        <f t="shared" si="84"/>
        <v>1.9131293875237361</v>
      </c>
      <c r="K131">
        <f t="shared" si="85"/>
        <v>3.8262587750474721</v>
      </c>
      <c r="L131">
        <f t="shared" si="86"/>
        <v>1.1081007262842522E-3</v>
      </c>
      <c r="M131">
        <f t="shared" si="87"/>
        <v>14.640256213627783</v>
      </c>
      <c r="N131">
        <f t="shared" si="88"/>
        <v>0.76525175500949449</v>
      </c>
      <c r="O131">
        <f t="shared" si="89"/>
        <v>0.73201281068138924</v>
      </c>
      <c r="P131">
        <f t="shared" si="90"/>
        <v>3.239190690537086E-2</v>
      </c>
    </row>
    <row r="132" spans="1:16">
      <c r="A132">
        <v>130</v>
      </c>
      <c r="B132">
        <f t="shared" si="77"/>
        <v>79415.688228270345</v>
      </c>
      <c r="C132">
        <f t="shared" si="78"/>
        <v>5412.7700825862457</v>
      </c>
      <c r="D132">
        <f t="shared" si="79"/>
        <v>20733.037918500468</v>
      </c>
      <c r="E132">
        <f t="shared" si="80"/>
        <v>16586.430334800374</v>
      </c>
      <c r="F132">
        <f t="shared" si="81"/>
        <v>4146.6075837000935</v>
      </c>
      <c r="G132">
        <f t="shared" ref="G132:H132" si="153">F132</f>
        <v>4146.6075837000935</v>
      </c>
      <c r="H132">
        <f t="shared" si="153"/>
        <v>4146.6075837000935</v>
      </c>
      <c r="I132">
        <f t="shared" si="83"/>
        <v>0.13053490047776189</v>
      </c>
      <c r="J132">
        <f t="shared" si="84"/>
        <v>1.9151966185670808</v>
      </c>
      <c r="K132">
        <f t="shared" si="85"/>
        <v>3.8303932371341616</v>
      </c>
      <c r="L132">
        <f t="shared" si="86"/>
        <v>1.0805495210234814E-3</v>
      </c>
      <c r="M132">
        <f t="shared" si="87"/>
        <v>14.671912351083121</v>
      </c>
      <c r="N132">
        <f t="shared" si="88"/>
        <v>0.7660786474268324</v>
      </c>
      <c r="O132">
        <f t="shared" si="89"/>
        <v>0.73359561755415603</v>
      </c>
      <c r="P132">
        <f t="shared" si="90"/>
        <v>3.1656137455337685E-2</v>
      </c>
    </row>
    <row r="133" spans="1:16">
      <c r="A133">
        <v>131</v>
      </c>
      <c r="B133">
        <f t="shared" ref="B133:B196" si="154">B132+H132</f>
        <v>83562.295811970442</v>
      </c>
      <c r="C133">
        <f t="shared" ref="C133:C196" si="155">(1+$S$4)*C132</f>
        <v>5683.4085867155582</v>
      </c>
      <c r="D133">
        <f t="shared" ref="D133:D196" si="156">$S$5*B133^$S$6*C133^(1-$S$6)</f>
        <v>21792.628789189668</v>
      </c>
      <c r="E133">
        <f t="shared" ref="E133:E196" si="157">(1-$S$3)*D133</f>
        <v>17434.103031351737</v>
      </c>
      <c r="F133">
        <f t="shared" ref="F133:F196" si="158">$S$3*D133</f>
        <v>4358.5257578379342</v>
      </c>
      <c r="G133">
        <f t="shared" ref="G133:H133" si="159">F133</f>
        <v>4358.5257578379342</v>
      </c>
      <c r="H133">
        <f t="shared" si="159"/>
        <v>4358.5257578379342</v>
      </c>
      <c r="I133">
        <f t="shared" ref="I133:I196" si="160">$S$6*$S$5*B133^($S$6-1)*C133^(1-$S$6)</f>
        <v>0.13039749911985923</v>
      </c>
      <c r="J133">
        <f t="shared" ref="J133:J196" si="161">(1-$S$6)*$S$5*B133^$S$6*C133^(-$S$6)</f>
        <v>1.9172146834672348</v>
      </c>
      <c r="K133">
        <f t="shared" ref="K133:K196" si="162">$S$5*M133^$S$6</f>
        <v>3.83442936693447</v>
      </c>
      <c r="L133">
        <f t="shared" ref="L133:L196" si="163">(K133-K132)/K132</f>
        <v>1.0537116035971798E-3</v>
      </c>
      <c r="M133">
        <f t="shared" ref="M133:M196" si="164">B133/C133</f>
        <v>14.702848570009479</v>
      </c>
      <c r="N133">
        <f t="shared" ref="N133:N196" si="165">$S$3*K133</f>
        <v>0.76688587338689407</v>
      </c>
      <c r="O133">
        <f t="shared" ref="O133:O196" si="166">$S$4*M133</f>
        <v>0.73514242850047395</v>
      </c>
      <c r="P133">
        <f t="shared" ref="P133:P196" si="167">M133-M132</f>
        <v>3.093621892635845E-2</v>
      </c>
    </row>
    <row r="134" spans="1:16">
      <c r="A134">
        <v>132</v>
      </c>
      <c r="B134">
        <f t="shared" si="154"/>
        <v>87920.82156980838</v>
      </c>
      <c r="C134">
        <f t="shared" si="155"/>
        <v>5967.5790160513361</v>
      </c>
      <c r="D134">
        <f t="shared" si="156"/>
        <v>22905.773286968117</v>
      </c>
      <c r="E134">
        <f t="shared" si="157"/>
        <v>18324.618629574496</v>
      </c>
      <c r="F134">
        <f t="shared" si="158"/>
        <v>4581.1546573936239</v>
      </c>
      <c r="G134">
        <f t="shared" ref="G134:H134" si="168">F134</f>
        <v>4581.1546573936239</v>
      </c>
      <c r="H134">
        <f t="shared" si="168"/>
        <v>4581.1546573936239</v>
      </c>
      <c r="I134">
        <f t="shared" si="160"/>
        <v>0.130263644481422</v>
      </c>
      <c r="J134">
        <f t="shared" si="161"/>
        <v>1.9191847502443755</v>
      </c>
      <c r="K134">
        <f t="shared" si="162"/>
        <v>3.8383695004887506</v>
      </c>
      <c r="L134">
        <f t="shared" si="163"/>
        <v>1.0275671233528592E-3</v>
      </c>
      <c r="M134">
        <f t="shared" si="164"/>
        <v>14.733080422282262</v>
      </c>
      <c r="N134">
        <f t="shared" si="165"/>
        <v>0.76767390009775016</v>
      </c>
      <c r="O134">
        <f t="shared" si="166"/>
        <v>0.73665402111411316</v>
      </c>
      <c r="P134">
        <f t="shared" si="167"/>
        <v>3.0231852272782689E-2</v>
      </c>
    </row>
    <row r="135" spans="1:16">
      <c r="A135">
        <v>133</v>
      </c>
      <c r="B135">
        <f t="shared" si="154"/>
        <v>92501.976227202002</v>
      </c>
      <c r="C135">
        <f t="shared" si="155"/>
        <v>6265.9579668539036</v>
      </c>
      <c r="D135">
        <f t="shared" si="156"/>
        <v>24075.163444732141</v>
      </c>
      <c r="E135">
        <f t="shared" si="157"/>
        <v>19260.130755785714</v>
      </c>
      <c r="F135">
        <f t="shared" si="158"/>
        <v>4815.0326889464286</v>
      </c>
      <c r="G135">
        <f t="shared" ref="G135:H135" si="169">F135</f>
        <v>4815.0326889464286</v>
      </c>
      <c r="H135">
        <f t="shared" si="169"/>
        <v>4815.0326889464286</v>
      </c>
      <c r="I135">
        <f t="shared" si="160"/>
        <v>0.13013323837319474</v>
      </c>
      <c r="J135">
        <f t="shared" si="161"/>
        <v>1.9211079592367684</v>
      </c>
      <c r="K135">
        <f t="shared" si="162"/>
        <v>3.8422159184735358</v>
      </c>
      <c r="L135">
        <f t="shared" si="163"/>
        <v>1.0020968497940256E-3</v>
      </c>
      <c r="M135">
        <f t="shared" si="164"/>
        <v>14.762623164171437</v>
      </c>
      <c r="N135">
        <f t="shared" si="165"/>
        <v>0.76844318369470721</v>
      </c>
      <c r="O135">
        <f t="shared" si="166"/>
        <v>0.73813115820857189</v>
      </c>
      <c r="P135">
        <f t="shared" si="167"/>
        <v>2.9542741889175161E-2</v>
      </c>
    </row>
    <row r="136" spans="1:16">
      <c r="A136">
        <v>134</v>
      </c>
      <c r="B136">
        <f t="shared" si="154"/>
        <v>97317.008916148436</v>
      </c>
      <c r="C136">
        <f t="shared" si="155"/>
        <v>6579.2558651965992</v>
      </c>
      <c r="D136">
        <f t="shared" si="156"/>
        <v>25303.626255834544</v>
      </c>
      <c r="E136">
        <f t="shared" si="157"/>
        <v>20242.901004667638</v>
      </c>
      <c r="F136">
        <f t="shared" si="158"/>
        <v>5060.7252511669094</v>
      </c>
      <c r="G136">
        <f t="shared" ref="G136:H136" si="170">F136</f>
        <v>5060.7252511669094</v>
      </c>
      <c r="H136">
        <f t="shared" si="170"/>
        <v>5060.7252511669094</v>
      </c>
      <c r="I136">
        <f t="shared" si="160"/>
        <v>0.13000618564857963</v>
      </c>
      <c r="J136">
        <f t="shared" si="161"/>
        <v>1.9229854237534223</v>
      </c>
      <c r="K136">
        <f t="shared" si="162"/>
        <v>3.845970847506845</v>
      </c>
      <c r="L136">
        <f t="shared" si="163"/>
        <v>9.7728214993211327E-4</v>
      </c>
      <c r="M136">
        <f t="shared" si="164"/>
        <v>14.791491759872519</v>
      </c>
      <c r="N136">
        <f t="shared" si="165"/>
        <v>0.7691941695013691</v>
      </c>
      <c r="O136">
        <f t="shared" si="166"/>
        <v>0.73957458799362596</v>
      </c>
      <c r="P136">
        <f t="shared" si="167"/>
        <v>2.8868595701082356E-2</v>
      </c>
    </row>
    <row r="137" spans="1:16">
      <c r="A137">
        <v>135</v>
      </c>
      <c r="B137">
        <f t="shared" si="154"/>
        <v>102377.73416731534</v>
      </c>
      <c r="C137">
        <f t="shared" si="155"/>
        <v>6908.2186584564297</v>
      </c>
      <c r="D137">
        <f t="shared" si="156"/>
        <v>26594.130431077079</v>
      </c>
      <c r="E137">
        <f t="shared" si="157"/>
        <v>21275.304344861666</v>
      </c>
      <c r="F137">
        <f t="shared" si="158"/>
        <v>5318.8260862154166</v>
      </c>
      <c r="G137">
        <f t="shared" ref="G137:H137" si="171">F137</f>
        <v>5318.8260862154166</v>
      </c>
      <c r="H137">
        <f t="shared" si="171"/>
        <v>5318.8260862154166</v>
      </c>
      <c r="I137">
        <f t="shared" si="160"/>
        <v>0.12988239409369254</v>
      </c>
      <c r="J137">
        <f t="shared" si="161"/>
        <v>1.9248182307115385</v>
      </c>
      <c r="K137">
        <f t="shared" si="162"/>
        <v>3.8496364614230765</v>
      </c>
      <c r="L137">
        <f t="shared" si="163"/>
        <v>9.5310496661920208E-4</v>
      </c>
      <c r="M137">
        <f t="shared" si="164"/>
        <v>14.819700885117987</v>
      </c>
      <c r="N137">
        <f t="shared" si="165"/>
        <v>0.76992729228461532</v>
      </c>
      <c r="O137">
        <f t="shared" si="166"/>
        <v>0.74098504425589939</v>
      </c>
      <c r="P137">
        <f t="shared" si="167"/>
        <v>2.8209125245467703E-2</v>
      </c>
    </row>
    <row r="138" spans="1:16">
      <c r="A138">
        <v>136</v>
      </c>
      <c r="B138">
        <f t="shared" si="154"/>
        <v>107696.56025353076</v>
      </c>
      <c r="C138">
        <f t="shared" si="155"/>
        <v>7253.6295913792519</v>
      </c>
      <c r="D138">
        <f t="shared" si="156"/>
        <v>27949.793493776822</v>
      </c>
      <c r="E138">
        <f t="shared" si="157"/>
        <v>22359.834795021459</v>
      </c>
      <c r="F138">
        <f t="shared" si="158"/>
        <v>5589.9586987553648</v>
      </c>
      <c r="G138">
        <f t="shared" ref="G138:H138" si="172">F138</f>
        <v>5589.9586987553648</v>
      </c>
      <c r="H138">
        <f t="shared" si="172"/>
        <v>5589.9586987553648</v>
      </c>
      <c r="I138">
        <f t="shared" si="160"/>
        <v>0.12976177432213074</v>
      </c>
      <c r="J138">
        <f t="shared" si="161"/>
        <v>1.9266074412590919</v>
      </c>
      <c r="K138">
        <f t="shared" si="162"/>
        <v>3.8532148825181838</v>
      </c>
      <c r="L138">
        <f t="shared" si="163"/>
        <v>9.2954779781582065E-4</v>
      </c>
      <c r="M138">
        <f t="shared" si="164"/>
        <v>14.84726493085962</v>
      </c>
      <c r="N138">
        <f t="shared" si="165"/>
        <v>0.77064297650363678</v>
      </c>
      <c r="O138">
        <f t="shared" si="166"/>
        <v>0.74236324654298103</v>
      </c>
      <c r="P138">
        <f t="shared" si="167"/>
        <v>2.7564045741632626E-2</v>
      </c>
    </row>
    <row r="139" spans="1:16">
      <c r="A139">
        <v>137</v>
      </c>
      <c r="B139">
        <f t="shared" si="154"/>
        <v>113286.51895228612</v>
      </c>
      <c r="C139">
        <f t="shared" si="155"/>
        <v>7616.3110709482153</v>
      </c>
      <c r="D139">
        <f t="shared" si="156"/>
        <v>29373.889229815682</v>
      </c>
      <c r="E139">
        <f t="shared" si="157"/>
        <v>23499.111383852549</v>
      </c>
      <c r="F139">
        <f t="shared" si="158"/>
        <v>5874.7778459631372</v>
      </c>
      <c r="G139">
        <f t="shared" ref="G139:H139" si="173">F139</f>
        <v>5874.7778459631372</v>
      </c>
      <c r="H139">
        <f t="shared" si="173"/>
        <v>5874.7778459631372</v>
      </c>
      <c r="I139">
        <f t="shared" si="160"/>
        <v>0.1296442396742164</v>
      </c>
      <c r="J139">
        <f t="shared" si="161"/>
        <v>1.9283540913828965</v>
      </c>
      <c r="K139">
        <f t="shared" si="162"/>
        <v>3.8567081827657925</v>
      </c>
      <c r="L139">
        <f t="shared" si="163"/>
        <v>9.0659367673929831E-4</v>
      </c>
      <c r="M139">
        <f t="shared" si="164"/>
        <v>14.874198007012623</v>
      </c>
      <c r="N139">
        <f t="shared" si="165"/>
        <v>0.77134163655315857</v>
      </c>
      <c r="O139">
        <f t="shared" si="166"/>
        <v>0.74370990035063123</v>
      </c>
      <c r="P139">
        <f t="shared" si="167"/>
        <v>2.6933076153003555E-2</v>
      </c>
    </row>
    <row r="140" spans="1:16">
      <c r="A140">
        <v>138</v>
      </c>
      <c r="B140">
        <f t="shared" si="154"/>
        <v>119161.29679824926</v>
      </c>
      <c r="C140">
        <f t="shared" si="155"/>
        <v>7997.1266244956259</v>
      </c>
      <c r="D140">
        <f t="shared" si="156"/>
        <v>30869.855510428039</v>
      </c>
      <c r="E140">
        <f t="shared" si="157"/>
        <v>24695.884408342434</v>
      </c>
      <c r="F140">
        <f t="shared" si="158"/>
        <v>6173.9711020856084</v>
      </c>
      <c r="G140">
        <f t="shared" ref="G140:H140" si="174">F140</f>
        <v>6173.9711020856084</v>
      </c>
      <c r="H140">
        <f t="shared" si="174"/>
        <v>6173.9711020856084</v>
      </c>
      <c r="I140">
        <f t="shared" si="160"/>
        <v>0.12952970612049261</v>
      </c>
      <c r="J140">
        <f t="shared" si="161"/>
        <v>1.9300591925024686</v>
      </c>
      <c r="K140">
        <f t="shared" si="162"/>
        <v>3.8601183850049372</v>
      </c>
      <c r="L140">
        <f t="shared" si="163"/>
        <v>8.84226152858444E-4</v>
      </c>
      <c r="M140">
        <f t="shared" si="164"/>
        <v>14.900513946253126</v>
      </c>
      <c r="N140">
        <f t="shared" si="165"/>
        <v>0.77202367700098751</v>
      </c>
      <c r="O140">
        <f t="shared" si="166"/>
        <v>0.74502569731265633</v>
      </c>
      <c r="P140">
        <f t="shared" si="167"/>
        <v>2.6315939240502573E-2</v>
      </c>
    </row>
    <row r="141" spans="1:16">
      <c r="A141">
        <v>139</v>
      </c>
      <c r="B141">
        <f t="shared" si="154"/>
        <v>125335.26790033486</v>
      </c>
      <c r="C141">
        <f t="shared" si="155"/>
        <v>8396.9829557204084</v>
      </c>
      <c r="D141">
        <f t="shared" si="156"/>
        <v>32441.302506369302</v>
      </c>
      <c r="E141">
        <f t="shared" si="157"/>
        <v>25953.042005095442</v>
      </c>
      <c r="F141">
        <f t="shared" si="158"/>
        <v>6488.2605012738604</v>
      </c>
      <c r="G141">
        <f t="shared" ref="G141:H141" si="175">F141</f>
        <v>6488.2605012738604</v>
      </c>
      <c r="H141">
        <f t="shared" si="175"/>
        <v>6488.2605012738604</v>
      </c>
      <c r="I141">
        <f t="shared" si="160"/>
        <v>0.12941809216926176</v>
      </c>
      <c r="J141">
        <f t="shared" si="161"/>
        <v>1.9317237320500216</v>
      </c>
      <c r="K141">
        <f t="shared" si="162"/>
        <v>3.8634474641000436</v>
      </c>
      <c r="L141">
        <f t="shared" si="163"/>
        <v>8.6242927368200962E-4</v>
      </c>
      <c r="M141">
        <f t="shared" si="164"/>
        <v>14.926226307861057</v>
      </c>
      <c r="N141">
        <f t="shared" si="165"/>
        <v>0.77268949282000876</v>
      </c>
      <c r="O141">
        <f t="shared" si="166"/>
        <v>0.74631131539305295</v>
      </c>
      <c r="P141">
        <f t="shared" si="167"/>
        <v>2.5712361607931555E-2</v>
      </c>
    </row>
    <row r="142" spans="1:16">
      <c r="A142">
        <v>140</v>
      </c>
      <c r="B142">
        <f t="shared" si="154"/>
        <v>131823.52840160872</v>
      </c>
      <c r="C142">
        <f t="shared" si="155"/>
        <v>8816.8321035064291</v>
      </c>
      <c r="D142">
        <f t="shared" si="156"/>
        <v>34092.021313040321</v>
      </c>
      <c r="E142">
        <f t="shared" si="157"/>
        <v>27273.617050432258</v>
      </c>
      <c r="F142">
        <f t="shared" si="158"/>
        <v>6818.4042626080645</v>
      </c>
      <c r="G142">
        <f t="shared" ref="G142:H142" si="176">F142</f>
        <v>6818.4042626080645</v>
      </c>
      <c r="H142">
        <f t="shared" si="176"/>
        <v>6818.4042626080645</v>
      </c>
      <c r="I142">
        <f t="shared" si="160"/>
        <v>0.12930931877796817</v>
      </c>
      <c r="J142">
        <f t="shared" si="161"/>
        <v>1.9333486740369035</v>
      </c>
      <c r="K142">
        <f t="shared" si="162"/>
        <v>3.8666973480738074</v>
      </c>
      <c r="L142">
        <f t="shared" si="163"/>
        <v>8.4118756731194034E-4</v>
      </c>
      <c r="M142">
        <f t="shared" si="164"/>
        <v>14.951348381601015</v>
      </c>
      <c r="N142">
        <f t="shared" si="165"/>
        <v>0.77333946961476152</v>
      </c>
      <c r="O142">
        <f t="shared" si="166"/>
        <v>0.74756741908005075</v>
      </c>
      <c r="P142">
        <f t="shared" si="167"/>
        <v>2.5122073739957784E-2</v>
      </c>
    </row>
    <row r="143" spans="1:16">
      <c r="A143">
        <v>141</v>
      </c>
      <c r="B143">
        <f t="shared" si="154"/>
        <v>138641.93266421679</v>
      </c>
      <c r="C143">
        <f t="shared" si="155"/>
        <v>9257.6737086817502</v>
      </c>
      <c r="D143">
        <f t="shared" si="156"/>
        <v>35825.99300712187</v>
      </c>
      <c r="E143">
        <f t="shared" si="157"/>
        <v>28660.794405697496</v>
      </c>
      <c r="F143">
        <f t="shared" si="158"/>
        <v>7165.1986014243739</v>
      </c>
      <c r="G143">
        <f t="shared" ref="G143:H143" si="177">F143</f>
        <v>7165.1986014243739</v>
      </c>
      <c r="H143">
        <f t="shared" si="177"/>
        <v>7165.1986014243739</v>
      </c>
      <c r="I143">
        <f t="shared" si="160"/>
        <v>0.12920330926823731</v>
      </c>
      <c r="J143">
        <f t="shared" si="161"/>
        <v>1.9349349596067873</v>
      </c>
      <c r="K143">
        <f t="shared" si="162"/>
        <v>3.8698699192135737</v>
      </c>
      <c r="L143">
        <f t="shared" si="163"/>
        <v>8.2048602571565025E-4</v>
      </c>
      <c r="M143">
        <f t="shared" si="164"/>
        <v>14.975893191634073</v>
      </c>
      <c r="N143">
        <f t="shared" si="165"/>
        <v>0.77397398384271476</v>
      </c>
      <c r="O143">
        <f t="shared" si="166"/>
        <v>0.74879465958170366</v>
      </c>
      <c r="P143">
        <f t="shared" si="167"/>
        <v>2.4544810033058084E-2</v>
      </c>
    </row>
    <row r="144" spans="1:16">
      <c r="A144">
        <v>142</v>
      </c>
      <c r="B144">
        <f t="shared" si="154"/>
        <v>145807.13126564116</v>
      </c>
      <c r="C144">
        <f t="shared" si="155"/>
        <v>9720.5573941158382</v>
      </c>
      <c r="D144">
        <f t="shared" si="156"/>
        <v>37647.398156300878</v>
      </c>
      <c r="E144">
        <f t="shared" si="157"/>
        <v>30117.918525040703</v>
      </c>
      <c r="F144">
        <f t="shared" si="158"/>
        <v>7529.4796312601757</v>
      </c>
      <c r="G144">
        <f t="shared" ref="G144:H144" si="178">F144</f>
        <v>7529.4796312601757</v>
      </c>
      <c r="H144">
        <f t="shared" si="178"/>
        <v>7529.4796312601757</v>
      </c>
      <c r="I144">
        <f t="shared" si="160"/>
        <v>0.1290999892443955</v>
      </c>
      <c r="J144">
        <f t="shared" si="161"/>
        <v>1.9364835075759157</v>
      </c>
      <c r="K144">
        <f t="shared" si="162"/>
        <v>3.8729670151518309</v>
      </c>
      <c r="L144">
        <f t="shared" si="163"/>
        <v>8.0031008868810475E-4</v>
      </c>
      <c r="M144">
        <f t="shared" si="164"/>
        <v>14.999873500454083</v>
      </c>
      <c r="N144">
        <f t="shared" si="165"/>
        <v>0.77459340303036628</v>
      </c>
      <c r="O144">
        <f t="shared" si="166"/>
        <v>0.7499936750227042</v>
      </c>
      <c r="P144">
        <f t="shared" si="167"/>
        <v>2.3980308820009455E-2</v>
      </c>
    </row>
    <row r="145" spans="1:16">
      <c r="A145">
        <v>143</v>
      </c>
      <c r="B145">
        <f t="shared" si="154"/>
        <v>153336.61089690134</v>
      </c>
      <c r="C145">
        <f t="shared" si="155"/>
        <v>10206.585263821631</v>
      </c>
      <c r="D145">
        <f t="shared" si="156"/>
        <v>39560.626804749503</v>
      </c>
      <c r="E145">
        <f t="shared" si="157"/>
        <v>31648.501443799603</v>
      </c>
      <c r="F145">
        <f t="shared" si="158"/>
        <v>7912.1253609499008</v>
      </c>
      <c r="G145">
        <f t="shared" ref="G145:H145" si="179">F145</f>
        <v>7912.1253609499008</v>
      </c>
      <c r="H145">
        <f t="shared" si="179"/>
        <v>7912.1253609499008</v>
      </c>
      <c r="I145">
        <f t="shared" si="160"/>
        <v>0.12899928651530196</v>
      </c>
      <c r="J145">
        <f t="shared" si="161"/>
        <v>1.9379952149607034</v>
      </c>
      <c r="K145">
        <f t="shared" si="162"/>
        <v>3.8759904299214067</v>
      </c>
      <c r="L145">
        <f t="shared" si="163"/>
        <v>7.8064562846716313E-4</v>
      </c>
      <c r="M145">
        <f t="shared" si="164"/>
        <v>15.023301812842332</v>
      </c>
      <c r="N145">
        <f t="shared" si="165"/>
        <v>0.77519808598428142</v>
      </c>
      <c r="O145">
        <f t="shared" si="166"/>
        <v>0.75116509064211667</v>
      </c>
      <c r="P145">
        <f t="shared" si="167"/>
        <v>2.3428312388249495E-2</v>
      </c>
    </row>
    <row r="146" spans="1:16">
      <c r="A146">
        <v>144</v>
      </c>
      <c r="B146">
        <f t="shared" si="154"/>
        <v>161248.73625785124</v>
      </c>
      <c r="C146">
        <f t="shared" si="155"/>
        <v>10716.914527012714</v>
      </c>
      <c r="D146">
        <f t="shared" si="156"/>
        <v>41570.288958151439</v>
      </c>
      <c r="E146">
        <f t="shared" si="157"/>
        <v>33256.231166521153</v>
      </c>
      <c r="F146">
        <f t="shared" si="158"/>
        <v>8314.0577916302882</v>
      </c>
      <c r="G146">
        <f t="shared" ref="G146:H146" si="180">F146</f>
        <v>8314.0577916302882</v>
      </c>
      <c r="H146">
        <f t="shared" si="180"/>
        <v>8314.0577916302882</v>
      </c>
      <c r="I146">
        <f t="shared" si="160"/>
        <v>0.12890113101933653</v>
      </c>
      <c r="J146">
        <f t="shared" si="161"/>
        <v>1.9394709574929749</v>
      </c>
      <c r="K146">
        <f t="shared" si="162"/>
        <v>3.8789419149859499</v>
      </c>
      <c r="L146">
        <f t="shared" si="163"/>
        <v>7.6147893497326613E-4</v>
      </c>
      <c r="M146">
        <f t="shared" si="164"/>
        <v>15.046190379834869</v>
      </c>
      <c r="N146">
        <f t="shared" si="165"/>
        <v>0.77578838299719</v>
      </c>
      <c r="O146">
        <f t="shared" si="166"/>
        <v>0.75230951899174348</v>
      </c>
      <c r="P146">
        <f t="shared" si="167"/>
        <v>2.2888566992536497E-2</v>
      </c>
    </row>
    <row r="147" spans="1:16">
      <c r="A147">
        <v>145</v>
      </c>
      <c r="B147">
        <f t="shared" si="154"/>
        <v>169562.79404948154</v>
      </c>
      <c r="C147">
        <f t="shared" si="155"/>
        <v>11252.760253363351</v>
      </c>
      <c r="D147">
        <f t="shared" si="156"/>
        <v>43681.225593259653</v>
      </c>
      <c r="E147">
        <f t="shared" si="157"/>
        <v>34944.980474607721</v>
      </c>
      <c r="F147">
        <f t="shared" si="158"/>
        <v>8736.2451186519302</v>
      </c>
      <c r="G147">
        <f t="shared" ref="G147:H147" si="181">F147</f>
        <v>8736.2451186519302</v>
      </c>
      <c r="H147">
        <f t="shared" si="181"/>
        <v>8736.2451186519302</v>
      </c>
      <c r="I147">
        <f t="shared" si="160"/>
        <v>0.12880545475239297</v>
      </c>
      <c r="J147">
        <f t="shared" si="161"/>
        <v>1.9409115901231304</v>
      </c>
      <c r="K147">
        <f t="shared" si="162"/>
        <v>3.8818231802462613</v>
      </c>
      <c r="L147">
        <f t="shared" si="163"/>
        <v>7.4279670164172638E-4</v>
      </c>
      <c r="M147">
        <f t="shared" si="164"/>
        <v>15.068551202697197</v>
      </c>
      <c r="N147">
        <f t="shared" si="165"/>
        <v>0.77636463604925232</v>
      </c>
      <c r="O147">
        <f t="shared" si="166"/>
        <v>0.7534275601348599</v>
      </c>
      <c r="P147">
        <f t="shared" si="167"/>
        <v>2.2360822862328433E-2</v>
      </c>
    </row>
    <row r="148" spans="1:16">
      <c r="A148">
        <v>146</v>
      </c>
      <c r="B148">
        <f t="shared" si="154"/>
        <v>178299.03916813346</v>
      </c>
      <c r="C148">
        <f t="shared" si="155"/>
        <v>11815.39826603152</v>
      </c>
      <c r="D148">
        <f t="shared" si="156"/>
        <v>45898.52021821891</v>
      </c>
      <c r="E148">
        <f t="shared" si="157"/>
        <v>36718.816174575128</v>
      </c>
      <c r="F148">
        <f t="shared" si="158"/>
        <v>9179.7040436437819</v>
      </c>
      <c r="G148">
        <f t="shared" ref="G148:H148" si="182">F148</f>
        <v>9179.7040436437819</v>
      </c>
      <c r="H148">
        <f t="shared" si="182"/>
        <v>9179.7040436437819</v>
      </c>
      <c r="I148">
        <f t="shared" si="160"/>
        <v>0.12871219169873724</v>
      </c>
      <c r="J148">
        <f t="shared" si="161"/>
        <v>1.9423179475115151</v>
      </c>
      <c r="K148">
        <f t="shared" si="162"/>
        <v>3.8846358950230302</v>
      </c>
      <c r="L148">
        <f t="shared" si="163"/>
        <v>7.2458601182099269E-4</v>
      </c>
      <c r="M148">
        <f t="shared" si="164"/>
        <v>15.090396036901378</v>
      </c>
      <c r="N148">
        <f t="shared" si="165"/>
        <v>0.77692717900460606</v>
      </c>
      <c r="O148">
        <f t="shared" si="166"/>
        <v>0.75451980184506895</v>
      </c>
      <c r="P148">
        <f t="shared" si="167"/>
        <v>2.1844834204181041E-2</v>
      </c>
    </row>
    <row r="149" spans="1:16">
      <c r="A149">
        <v>147</v>
      </c>
      <c r="B149">
        <f t="shared" si="154"/>
        <v>187478.74321177724</v>
      </c>
      <c r="C149">
        <f t="shared" si="155"/>
        <v>12406.168179333095</v>
      </c>
      <c r="D149">
        <f t="shared" si="156"/>
        <v>48227.511011198905</v>
      </c>
      <c r="E149">
        <f t="shared" si="157"/>
        <v>38582.008808959123</v>
      </c>
      <c r="F149">
        <f t="shared" si="158"/>
        <v>9645.5022022397807</v>
      </c>
      <c r="G149">
        <f t="shared" ref="G149:H149" si="183">F149</f>
        <v>9645.5022022397807</v>
      </c>
      <c r="H149">
        <f t="shared" si="183"/>
        <v>9645.5022022397807</v>
      </c>
      <c r="I149">
        <f t="shared" si="160"/>
        <v>0.12862127776459648</v>
      </c>
      <c r="J149">
        <f t="shared" si="161"/>
        <v>1.9436908445082604</v>
      </c>
      <c r="K149">
        <f t="shared" si="162"/>
        <v>3.8873816890165207</v>
      </c>
      <c r="L149">
        <f t="shared" si="163"/>
        <v>7.0683432571078326E-4</v>
      </c>
      <c r="M149">
        <f t="shared" si="164"/>
        <v>15.111736396100937</v>
      </c>
      <c r="N149">
        <f t="shared" si="165"/>
        <v>0.77747633780330416</v>
      </c>
      <c r="O149">
        <f t="shared" si="166"/>
        <v>0.75558681980504694</v>
      </c>
      <c r="P149">
        <f t="shared" si="167"/>
        <v>2.1340359199559344E-2</v>
      </c>
    </row>
    <row r="150" spans="1:16">
      <c r="A150">
        <v>148</v>
      </c>
      <c r="B150">
        <f t="shared" si="154"/>
        <v>197124.24541401703</v>
      </c>
      <c r="C150">
        <f t="shared" si="155"/>
        <v>13026.476588299751</v>
      </c>
      <c r="D150">
        <f t="shared" si="156"/>
        <v>50673.803566260423</v>
      </c>
      <c r="E150">
        <f t="shared" si="157"/>
        <v>40539.042853008345</v>
      </c>
      <c r="F150">
        <f t="shared" si="158"/>
        <v>10134.760713252086</v>
      </c>
      <c r="G150">
        <f t="shared" ref="G150:H150" si="184">F150</f>
        <v>10134.760713252086</v>
      </c>
      <c r="H150">
        <f t="shared" si="184"/>
        <v>10134.760713252086</v>
      </c>
      <c r="I150">
        <f t="shared" si="160"/>
        <v>0.1285326507143528</v>
      </c>
      <c r="J150">
        <f t="shared" si="161"/>
        <v>1.945031076621867</v>
      </c>
      <c r="K150">
        <f t="shared" si="162"/>
        <v>3.8900621532437341</v>
      </c>
      <c r="L150">
        <f t="shared" si="163"/>
        <v>6.8952946781294607E-4</v>
      </c>
      <c r="M150">
        <f t="shared" si="164"/>
        <v>15.132583556099277</v>
      </c>
      <c r="N150">
        <f t="shared" si="165"/>
        <v>0.77801243064874681</v>
      </c>
      <c r="O150">
        <f t="shared" si="166"/>
        <v>0.75662917780496386</v>
      </c>
      <c r="P150">
        <f t="shared" si="167"/>
        <v>2.0847159998339748E-2</v>
      </c>
    </row>
    <row r="151" spans="1:16">
      <c r="A151">
        <v>149</v>
      </c>
      <c r="B151">
        <f t="shared" si="154"/>
        <v>207259.00612726912</v>
      </c>
      <c r="C151">
        <f t="shared" si="155"/>
        <v>13677.80041771474</v>
      </c>
      <c r="D151">
        <f t="shared" si="156"/>
        <v>53243.284276824095</v>
      </c>
      <c r="E151">
        <f t="shared" si="157"/>
        <v>42594.627421459278</v>
      </c>
      <c r="F151">
        <f t="shared" si="158"/>
        <v>10648.656855364819</v>
      </c>
      <c r="G151">
        <f t="shared" ref="G151:H151" si="185">F151</f>
        <v>10648.656855364819</v>
      </c>
      <c r="H151">
        <f t="shared" si="185"/>
        <v>10648.656855364819</v>
      </c>
      <c r="I151">
        <f t="shared" si="160"/>
        <v>0.12844625010922228</v>
      </c>
      <c r="J151">
        <f t="shared" si="161"/>
        <v>1.9463394204767857</v>
      </c>
      <c r="K151">
        <f t="shared" si="162"/>
        <v>3.8926788409535718</v>
      </c>
      <c r="L151">
        <f t="shared" si="163"/>
        <v>6.7265961487421636E-4</v>
      </c>
      <c r="M151">
        <f t="shared" si="164"/>
        <v>15.152948558807642</v>
      </c>
      <c r="N151">
        <f t="shared" si="165"/>
        <v>0.77853576819071435</v>
      </c>
      <c r="O151">
        <f t="shared" si="166"/>
        <v>0.7576474279403822</v>
      </c>
      <c r="P151">
        <f t="shared" si="167"/>
        <v>2.0365002708365054E-2</v>
      </c>
    </row>
    <row r="152" spans="1:16">
      <c r="A152">
        <v>150</v>
      </c>
      <c r="B152">
        <f t="shared" si="154"/>
        <v>217907.66298263395</v>
      </c>
      <c r="C152">
        <f t="shared" si="155"/>
        <v>14361.690438600477</v>
      </c>
      <c r="D152">
        <f t="shared" si="156"/>
        <v>55942.134388629376</v>
      </c>
      <c r="E152">
        <f t="shared" si="157"/>
        <v>44753.707510903507</v>
      </c>
      <c r="F152">
        <f t="shared" si="158"/>
        <v>11188.426877725877</v>
      </c>
      <c r="G152">
        <f t="shared" ref="G152:H152" si="186">F152</f>
        <v>11188.426877725877</v>
      </c>
      <c r="H152">
        <f t="shared" si="186"/>
        <v>11188.426877725877</v>
      </c>
      <c r="I152">
        <f t="shared" si="160"/>
        <v>0.12836201724830498</v>
      </c>
      <c r="J152">
        <f t="shared" si="161"/>
        <v>1.9476166342602508</v>
      </c>
      <c r="K152">
        <f t="shared" si="162"/>
        <v>3.8952332685205016</v>
      </c>
      <c r="L152">
        <f t="shared" si="163"/>
        <v>6.5621328429551617E-4</v>
      </c>
      <c r="M152">
        <f t="shared" si="164"/>
        <v>15.17284221618891</v>
      </c>
      <c r="N152">
        <f t="shared" si="165"/>
        <v>0.77904665370410031</v>
      </c>
      <c r="O152">
        <f t="shared" si="166"/>
        <v>0.75864211080944555</v>
      </c>
      <c r="P152">
        <f t="shared" si="167"/>
        <v>1.989365738126736E-2</v>
      </c>
    </row>
    <row r="153" spans="1:16">
      <c r="A153">
        <v>151</v>
      </c>
      <c r="B153">
        <f t="shared" si="154"/>
        <v>229096.08986035982</v>
      </c>
      <c r="C153">
        <f t="shared" si="155"/>
        <v>15079.774960530502</v>
      </c>
      <c r="D153">
        <f t="shared" si="156"/>
        <v>58776.844755666323</v>
      </c>
      <c r="E153">
        <f t="shared" si="157"/>
        <v>47021.47580453306</v>
      </c>
      <c r="F153">
        <f t="shared" si="158"/>
        <v>11755.368951133265</v>
      </c>
      <c r="G153">
        <f t="shared" ref="G153:H153" si="187">F153</f>
        <v>11755.368951133265</v>
      </c>
      <c r="H153">
        <f t="shared" si="187"/>
        <v>11755.368951133265</v>
      </c>
      <c r="I153">
        <f t="shared" si="160"/>
        <v>0.12827989511189908</v>
      </c>
      <c r="J153">
        <f t="shared" si="161"/>
        <v>1.9488634581586151</v>
      </c>
      <c r="K153">
        <f t="shared" si="162"/>
        <v>3.8977269163172292</v>
      </c>
      <c r="L153">
        <f t="shared" si="163"/>
        <v>6.4017932298951019E-4</v>
      </c>
      <c r="M153">
        <f t="shared" si="164"/>
        <v>15.192275114183818</v>
      </c>
      <c r="N153">
        <f t="shared" si="165"/>
        <v>0.77954538326344591</v>
      </c>
      <c r="O153">
        <f t="shared" si="166"/>
        <v>0.75961375570919099</v>
      </c>
      <c r="P153">
        <f t="shared" si="167"/>
        <v>1.9432897994908771E-2</v>
      </c>
    </row>
    <row r="154" spans="1:16">
      <c r="A154">
        <v>152</v>
      </c>
      <c r="B154">
        <f t="shared" si="154"/>
        <v>240851.4588114931</v>
      </c>
      <c r="C154">
        <f t="shared" si="155"/>
        <v>15833.763708557028</v>
      </c>
      <c r="D154">
        <f t="shared" si="156"/>
        <v>61754.231334236822</v>
      </c>
      <c r="E154">
        <f t="shared" si="157"/>
        <v>49403.385067389463</v>
      </c>
      <c r="F154">
        <f t="shared" si="158"/>
        <v>12350.846266847366</v>
      </c>
      <c r="G154">
        <f t="shared" ref="G154:H154" si="188">F154</f>
        <v>12350.846266847366</v>
      </c>
      <c r="H154">
        <f t="shared" si="188"/>
        <v>12350.846266847366</v>
      </c>
      <c r="I154">
        <f t="shared" si="160"/>
        <v>0.12819982830697724</v>
      </c>
      <c r="J154">
        <f t="shared" si="161"/>
        <v>1.9500806147834275</v>
      </c>
      <c r="K154">
        <f t="shared" si="162"/>
        <v>3.9001612295668551</v>
      </c>
      <c r="L154">
        <f t="shared" si="163"/>
        <v>6.2454689666301827E-4</v>
      </c>
      <c r="M154">
        <f t="shared" si="164"/>
        <v>15.211257616616443</v>
      </c>
      <c r="N154">
        <f t="shared" si="165"/>
        <v>0.78003224591337106</v>
      </c>
      <c r="O154">
        <f t="shared" si="166"/>
        <v>0.76056288083082224</v>
      </c>
      <c r="P154">
        <f t="shared" si="167"/>
        <v>1.8982502432624671E-2</v>
      </c>
    </row>
    <row r="155" spans="1:16">
      <c r="A155">
        <v>153</v>
      </c>
      <c r="B155">
        <f t="shared" si="154"/>
        <v>253202.30507834046</v>
      </c>
      <c r="C155">
        <f t="shared" si="155"/>
        <v>16625.451893984879</v>
      </c>
      <c r="D155">
        <f t="shared" si="156"/>
        <v>64881.451452060108</v>
      </c>
      <c r="E155">
        <f t="shared" si="157"/>
        <v>51905.161161648088</v>
      </c>
      <c r="F155">
        <f t="shared" si="158"/>
        <v>12976.290290412022</v>
      </c>
      <c r="G155">
        <f t="shared" ref="G155:H155" si="189">F155</f>
        <v>12976.290290412022</v>
      </c>
      <c r="H155">
        <f t="shared" si="189"/>
        <v>12976.290290412022</v>
      </c>
      <c r="I155">
        <f t="shared" si="160"/>
        <v>0.12812176301472822</v>
      </c>
      <c r="J155">
        <f t="shared" si="161"/>
        <v>1.9512688095874959</v>
      </c>
      <c r="K155">
        <f t="shared" si="162"/>
        <v>3.9025376191749919</v>
      </c>
      <c r="L155">
        <f t="shared" si="163"/>
        <v>6.0930547950724466E-4</v>
      </c>
      <c r="M155">
        <f t="shared" si="164"/>
        <v>15.229799869076013</v>
      </c>
      <c r="N155">
        <f t="shared" si="165"/>
        <v>0.78050752383499844</v>
      </c>
      <c r="O155">
        <f t="shared" si="166"/>
        <v>0.76148999345380064</v>
      </c>
      <c r="P155">
        <f t="shared" si="167"/>
        <v>1.8542252459569752E-2</v>
      </c>
    </row>
    <row r="156" spans="1:16">
      <c r="A156">
        <v>154</v>
      </c>
      <c r="B156">
        <f t="shared" si="154"/>
        <v>266178.59536875249</v>
      </c>
      <c r="C156">
        <f t="shared" si="155"/>
        <v>17456.724488684122</v>
      </c>
      <c r="D156">
        <f t="shared" si="156"/>
        <v>68166.020891183347</v>
      </c>
      <c r="E156">
        <f t="shared" si="157"/>
        <v>54532.816712946682</v>
      </c>
      <c r="F156">
        <f t="shared" si="158"/>
        <v>13633.20417823667</v>
      </c>
      <c r="G156">
        <f t="shared" ref="G156:H156" si="190">F156</f>
        <v>13633.20417823667</v>
      </c>
      <c r="H156">
        <f t="shared" si="190"/>
        <v>13633.20417823667</v>
      </c>
      <c r="I156">
        <f t="shared" si="160"/>
        <v>0.12804564694007239</v>
      </c>
      <c r="J156">
        <f t="shared" si="161"/>
        <v>1.9524287312711563</v>
      </c>
      <c r="K156">
        <f t="shared" si="162"/>
        <v>3.9048574625423131</v>
      </c>
      <c r="L156">
        <f t="shared" si="163"/>
        <v>5.9444484427845039E-4</v>
      </c>
      <c r="M156">
        <f t="shared" si="164"/>
        <v>15.247911802772393</v>
      </c>
      <c r="N156">
        <f t="shared" si="165"/>
        <v>0.78097149250846265</v>
      </c>
      <c r="O156">
        <f t="shared" si="166"/>
        <v>0.76239559013861968</v>
      </c>
      <c r="P156">
        <f t="shared" si="167"/>
        <v>1.8111933696379978E-2</v>
      </c>
    </row>
    <row r="157" spans="1:16">
      <c r="A157">
        <v>155</v>
      </c>
      <c r="B157">
        <f t="shared" si="154"/>
        <v>279811.79954698915</v>
      </c>
      <c r="C157">
        <f t="shared" si="155"/>
        <v>18329.560713118328</v>
      </c>
      <c r="D157">
        <f t="shared" si="156"/>
        <v>71615.831825396221</v>
      </c>
      <c r="E157">
        <f t="shared" si="157"/>
        <v>57292.665460316981</v>
      </c>
      <c r="F157">
        <f t="shared" si="158"/>
        <v>14323.166365079245</v>
      </c>
      <c r="G157">
        <f t="shared" ref="G157:H157" si="191">F157</f>
        <v>14323.166365079245</v>
      </c>
      <c r="H157">
        <f t="shared" si="191"/>
        <v>14323.166365079245</v>
      </c>
      <c r="I157">
        <f t="shared" si="160"/>
        <v>0.12797142926306379</v>
      </c>
      <c r="J157">
        <f t="shared" si="161"/>
        <v>1.9535610521789892</v>
      </c>
      <c r="K157">
        <f t="shared" si="162"/>
        <v>3.9071221043579785</v>
      </c>
      <c r="L157">
        <f t="shared" si="163"/>
        <v>5.799550527488134E-4</v>
      </c>
      <c r="M157">
        <f t="shared" si="164"/>
        <v>15.265603138362719</v>
      </c>
      <c r="N157">
        <f t="shared" si="165"/>
        <v>0.78142442087159569</v>
      </c>
      <c r="O157">
        <f t="shared" si="166"/>
        <v>0.763280156918136</v>
      </c>
      <c r="P157">
        <f t="shared" si="167"/>
        <v>1.7691335590326318E-2</v>
      </c>
    </row>
    <row r="158" spans="1:16">
      <c r="A158">
        <v>156</v>
      </c>
      <c r="B158">
        <f t="shared" si="154"/>
        <v>294134.96591206838</v>
      </c>
      <c r="C158">
        <f t="shared" si="155"/>
        <v>19246.038748774245</v>
      </c>
      <c r="D158">
        <f t="shared" si="156"/>
        <v>75239.171654883743</v>
      </c>
      <c r="E158">
        <f t="shared" si="157"/>
        <v>60191.337323906999</v>
      </c>
      <c r="F158">
        <f t="shared" si="158"/>
        <v>15047.83433097675</v>
      </c>
      <c r="G158">
        <f t="shared" ref="G158:H158" si="192">F158</f>
        <v>15047.83433097675</v>
      </c>
      <c r="H158">
        <f t="shared" si="192"/>
        <v>15047.83433097675</v>
      </c>
      <c r="I158">
        <f t="shared" si="160"/>
        <v>0.12789906059209649</v>
      </c>
      <c r="J158">
        <f t="shared" si="161"/>
        <v>1.9546664286871918</v>
      </c>
      <c r="K158">
        <f t="shared" si="162"/>
        <v>3.909332857374384</v>
      </c>
      <c r="L158">
        <f t="shared" si="163"/>
        <v>5.6582644651408218E-4</v>
      </c>
      <c r="M158">
        <f t="shared" si="164"/>
        <v>15.282883389746965</v>
      </c>
      <c r="N158">
        <f t="shared" si="165"/>
        <v>0.78186657147487681</v>
      </c>
      <c r="O158">
        <f t="shared" si="166"/>
        <v>0.76414416948734831</v>
      </c>
      <c r="P158">
        <f t="shared" si="167"/>
        <v>1.728025138424627E-2</v>
      </c>
    </row>
    <row r="159" spans="1:16">
      <c r="A159">
        <v>157</v>
      </c>
      <c r="B159">
        <f t="shared" si="154"/>
        <v>309182.80024304515</v>
      </c>
      <c r="C159">
        <f t="shared" si="155"/>
        <v>20208.340686212956</v>
      </c>
      <c r="D159">
        <f t="shared" si="156"/>
        <v>79044.742782988294</v>
      </c>
      <c r="E159">
        <f t="shared" si="157"/>
        <v>63235.794226390637</v>
      </c>
      <c r="F159">
        <f t="shared" si="158"/>
        <v>15808.948556597659</v>
      </c>
      <c r="G159">
        <f t="shared" ref="G159:H159" si="193">F159</f>
        <v>15808.948556597659</v>
      </c>
      <c r="H159">
        <f t="shared" si="193"/>
        <v>15808.948556597659</v>
      </c>
      <c r="I159">
        <f t="shared" si="160"/>
        <v>0.12782849291883658</v>
      </c>
      <c r="J159">
        <f t="shared" si="161"/>
        <v>1.9557455015818344</v>
      </c>
      <c r="K159">
        <f t="shared" si="162"/>
        <v>3.9114910031636696</v>
      </c>
      <c r="L159">
        <f t="shared" si="163"/>
        <v>5.5204963814084311E-4</v>
      </c>
      <c r="M159">
        <f t="shared" si="164"/>
        <v>15.299761867830329</v>
      </c>
      <c r="N159">
        <f t="shared" si="165"/>
        <v>0.78229820063273392</v>
      </c>
      <c r="O159">
        <f t="shared" si="166"/>
        <v>0.76498809339151652</v>
      </c>
      <c r="P159">
        <f t="shared" si="167"/>
        <v>1.6878478083363291E-2</v>
      </c>
    </row>
    <row r="160" spans="1:16">
      <c r="A160">
        <v>158</v>
      </c>
      <c r="B160">
        <f t="shared" si="154"/>
        <v>324991.74879964278</v>
      </c>
      <c r="C160">
        <f t="shared" si="155"/>
        <v>21218.757720523605</v>
      </c>
      <c r="D160">
        <f t="shared" si="156"/>
        <v>83041.683382196003</v>
      </c>
      <c r="E160">
        <f t="shared" si="157"/>
        <v>66433.346705756805</v>
      </c>
      <c r="F160">
        <f t="shared" si="158"/>
        <v>16608.336676439201</v>
      </c>
      <c r="G160">
        <f t="shared" ref="G160:H160" si="194">F160</f>
        <v>16608.336676439201</v>
      </c>
      <c r="H160">
        <f t="shared" si="194"/>
        <v>16608.336676439201</v>
      </c>
      <c r="I160">
        <f t="shared" si="160"/>
        <v>0.12775967957480536</v>
      </c>
      <c r="J160">
        <f t="shared" si="161"/>
        <v>1.956798896428203</v>
      </c>
      <c r="K160">
        <f t="shared" si="162"/>
        <v>3.9135977928564061</v>
      </c>
      <c r="L160">
        <f t="shared" si="163"/>
        <v>5.3861550263888515E-4</v>
      </c>
      <c r="M160">
        <f t="shared" si="164"/>
        <v>15.316247684250532</v>
      </c>
      <c r="N160">
        <f t="shared" si="165"/>
        <v>0.78271955857128128</v>
      </c>
      <c r="O160">
        <f t="shared" si="166"/>
        <v>0.76581238421252662</v>
      </c>
      <c r="P160">
        <f t="shared" si="167"/>
        <v>1.6485816420203747E-2</v>
      </c>
    </row>
    <row r="161" spans="1:16">
      <c r="A161">
        <v>159</v>
      </c>
      <c r="B161">
        <f t="shared" si="154"/>
        <v>341600.08547608199</v>
      </c>
      <c r="C161">
        <f t="shared" si="155"/>
        <v>22279.695606549787</v>
      </c>
      <c r="D161">
        <f t="shared" si="156"/>
        <v>87239.589198817848</v>
      </c>
      <c r="E161">
        <f t="shared" si="157"/>
        <v>69791.671359054279</v>
      </c>
      <c r="F161">
        <f t="shared" si="158"/>
        <v>17447.91783976357</v>
      </c>
      <c r="G161">
        <f t="shared" ref="G161:H161" si="195">F161</f>
        <v>17447.91783976357</v>
      </c>
      <c r="H161">
        <f t="shared" si="195"/>
        <v>17447.91783976357</v>
      </c>
      <c r="I161">
        <f t="shared" si="160"/>
        <v>0.12769257518954305</v>
      </c>
      <c r="J161">
        <f t="shared" si="161"/>
        <v>1.9578272239314423</v>
      </c>
      <c r="K161">
        <f t="shared" si="162"/>
        <v>3.915654447862885</v>
      </c>
      <c r="L161">
        <f t="shared" si="163"/>
        <v>5.2551516924732487E-4</v>
      </c>
      <c r="M161">
        <f t="shared" si="164"/>
        <v>15.332349755068394</v>
      </c>
      <c r="N161">
        <f t="shared" si="165"/>
        <v>0.78313088957257704</v>
      </c>
      <c r="O161">
        <f t="shared" si="166"/>
        <v>0.76661748775341976</v>
      </c>
      <c r="P161">
        <f t="shared" si="167"/>
        <v>1.6102070817861858E-2</v>
      </c>
    </row>
    <row r="162" spans="1:16">
      <c r="A162">
        <v>160</v>
      </c>
      <c r="B162">
        <f t="shared" si="154"/>
        <v>359048.00331584556</v>
      </c>
      <c r="C162">
        <f t="shared" si="155"/>
        <v>23393.680386877277</v>
      </c>
      <c r="D162">
        <f t="shared" si="156"/>
        <v>91648.536448310755</v>
      </c>
      <c r="E162">
        <f t="shared" si="157"/>
        <v>73318.829158648601</v>
      </c>
      <c r="F162">
        <f t="shared" si="158"/>
        <v>18329.70728966215</v>
      </c>
      <c r="G162">
        <f t="shared" ref="G162:H162" si="196">F162</f>
        <v>18329.70728966215</v>
      </c>
      <c r="H162">
        <f t="shared" si="196"/>
        <v>18329.70728966215</v>
      </c>
      <c r="I162">
        <f t="shared" si="160"/>
        <v>0.12762713565028491</v>
      </c>
      <c r="J162">
        <f t="shared" si="161"/>
        <v>1.9588310802886997</v>
      </c>
      <c r="K162">
        <f t="shared" si="162"/>
        <v>3.9176621605773985</v>
      </c>
      <c r="L162">
        <f t="shared" si="163"/>
        <v>5.1274001351403291E-4</v>
      </c>
      <c r="M162">
        <f t="shared" si="164"/>
        <v>15.348076804419971</v>
      </c>
      <c r="N162">
        <f t="shared" si="165"/>
        <v>0.78353243211547974</v>
      </c>
      <c r="O162">
        <f t="shared" si="166"/>
        <v>0.76740384022099861</v>
      </c>
      <c r="P162">
        <f t="shared" si="167"/>
        <v>1.5727049351577094E-2</v>
      </c>
    </row>
    <row r="163" spans="1:16">
      <c r="A163">
        <v>161</v>
      </c>
      <c r="B163">
        <f t="shared" si="154"/>
        <v>377377.71060550772</v>
      </c>
      <c r="C163">
        <f t="shared" si="155"/>
        <v>24563.364406221142</v>
      </c>
      <c r="D163">
        <f t="shared" si="156"/>
        <v>96279.105855780304</v>
      </c>
      <c r="E163">
        <f t="shared" si="157"/>
        <v>77023.284684624246</v>
      </c>
      <c r="F163">
        <f t="shared" si="158"/>
        <v>19255.821171156062</v>
      </c>
      <c r="G163">
        <f t="shared" ref="G163:H163" si="197">F163</f>
        <v>19255.821171156062</v>
      </c>
      <c r="H163">
        <f t="shared" si="197"/>
        <v>19255.821171156062</v>
      </c>
      <c r="I163">
        <f t="shared" si="160"/>
        <v>0.12756331806308746</v>
      </c>
      <c r="J163">
        <f t="shared" si="161"/>
        <v>1.9598110475329629</v>
      </c>
      <c r="K163">
        <f t="shared" si="162"/>
        <v>3.9196220950659262</v>
      </c>
      <c r="L163">
        <f t="shared" si="163"/>
        <v>5.0028164966599699E-4</v>
      </c>
      <c r="M163">
        <f t="shared" si="164"/>
        <v>15.363437368129</v>
      </c>
      <c r="N163">
        <f t="shared" si="165"/>
        <v>0.78392441901318533</v>
      </c>
      <c r="O163">
        <f t="shared" si="166"/>
        <v>0.76817186840645002</v>
      </c>
      <c r="P163">
        <f t="shared" si="167"/>
        <v>1.5360563709029051E-2</v>
      </c>
    </row>
    <row r="164" spans="1:16">
      <c r="A164">
        <v>162</v>
      </c>
      <c r="B164">
        <f t="shared" si="154"/>
        <v>396633.53177666379</v>
      </c>
      <c r="C164">
        <f t="shared" si="155"/>
        <v>25791.5326265322</v>
      </c>
      <c r="D164">
        <f t="shared" si="156"/>
        <v>101142.40789893485</v>
      </c>
      <c r="E164">
        <f t="shared" si="157"/>
        <v>80913.926319147882</v>
      </c>
      <c r="F164">
        <f t="shared" si="158"/>
        <v>20228.481579786971</v>
      </c>
      <c r="G164">
        <f t="shared" ref="G164:H164" si="198">F164</f>
        <v>20228.481579786971</v>
      </c>
      <c r="H164">
        <f t="shared" si="198"/>
        <v>20228.481579786971</v>
      </c>
      <c r="I164">
        <f t="shared" si="160"/>
        <v>0.12750108071534164</v>
      </c>
      <c r="J164">
        <f t="shared" si="161"/>
        <v>1.960767693868799</v>
      </c>
      <c r="K164">
        <f t="shared" si="162"/>
        <v>3.921535387737598</v>
      </c>
      <c r="L164">
        <f t="shared" si="163"/>
        <v>4.8813192324849864E-4</v>
      </c>
      <c r="M164">
        <f t="shared" si="164"/>
        <v>15.378439797278272</v>
      </c>
      <c r="N164">
        <f t="shared" si="165"/>
        <v>0.7843070775475196</v>
      </c>
      <c r="O164">
        <f t="shared" si="166"/>
        <v>0.76892198986391369</v>
      </c>
      <c r="P164">
        <f t="shared" si="167"/>
        <v>1.5002429149271634E-2</v>
      </c>
    </row>
    <row r="165" spans="1:16">
      <c r="A165">
        <v>163</v>
      </c>
      <c r="B165">
        <f t="shared" si="154"/>
        <v>416862.01335645077</v>
      </c>
      <c r="C165">
        <f t="shared" si="155"/>
        <v>27081.10925785881</v>
      </c>
      <c r="D165">
        <f t="shared" si="156"/>
        <v>106250.10931362395</v>
      </c>
      <c r="E165">
        <f t="shared" si="157"/>
        <v>85000.087450899169</v>
      </c>
      <c r="F165">
        <f t="shared" si="158"/>
        <v>21250.021862724792</v>
      </c>
      <c r="G165">
        <f t="shared" ref="G165:H165" si="199">F165</f>
        <v>21250.021862724792</v>
      </c>
      <c r="H165">
        <f t="shared" si="199"/>
        <v>21250.021862724792</v>
      </c>
      <c r="I165">
        <f t="shared" si="160"/>
        <v>0.12744038303961688</v>
      </c>
      <c r="J165">
        <f t="shared" si="161"/>
        <v>1.9617015740001618</v>
      </c>
      <c r="K165">
        <f t="shared" si="162"/>
        <v>3.9234031480003235</v>
      </c>
      <c r="L165">
        <f t="shared" si="163"/>
        <v>4.7628290402934435E-4</v>
      </c>
      <c r="M165">
        <f t="shared" si="164"/>
        <v>15.393092261738849</v>
      </c>
      <c r="N165">
        <f t="shared" si="165"/>
        <v>0.78468062960006479</v>
      </c>
      <c r="O165">
        <f t="shared" si="166"/>
        <v>0.7696546130869425</v>
      </c>
      <c r="P165">
        <f t="shared" si="167"/>
        <v>1.4652464460576553E-2</v>
      </c>
    </row>
    <row r="166" spans="1:16">
      <c r="A166">
        <v>164</v>
      </c>
      <c r="B166">
        <f t="shared" si="154"/>
        <v>438112.03521917557</v>
      </c>
      <c r="C166">
        <f t="shared" si="155"/>
        <v>28435.164720751753</v>
      </c>
      <c r="D166">
        <f t="shared" si="156"/>
        <v>111614.4609251017</v>
      </c>
      <c r="E166">
        <f t="shared" si="157"/>
        <v>89291.568740081362</v>
      </c>
      <c r="F166">
        <f t="shared" si="158"/>
        <v>22322.892185020341</v>
      </c>
      <c r="G166">
        <f t="shared" ref="G166:H166" si="200">F166</f>
        <v>22322.892185020341</v>
      </c>
      <c r="H166">
        <f t="shared" si="200"/>
        <v>22322.892185020341</v>
      </c>
      <c r="I166">
        <f t="shared" si="160"/>
        <v>0.12738118557878009</v>
      </c>
      <c r="J166">
        <f t="shared" si="161"/>
        <v>1.9626132294504761</v>
      </c>
      <c r="K166">
        <f t="shared" si="162"/>
        <v>3.9252264589009522</v>
      </c>
      <c r="L166">
        <f t="shared" si="163"/>
        <v>4.647268791528621E-4</v>
      </c>
      <c r="M166">
        <f t="shared" si="164"/>
        <v>15.407402753656108</v>
      </c>
      <c r="N166">
        <f t="shared" si="165"/>
        <v>0.78504529178019045</v>
      </c>
      <c r="O166">
        <f t="shared" si="166"/>
        <v>0.77037013768280538</v>
      </c>
      <c r="P166">
        <f t="shared" si="167"/>
        <v>1.4310491917258972E-2</v>
      </c>
    </row>
    <row r="167" spans="1:16">
      <c r="A167">
        <v>165</v>
      </c>
      <c r="B167">
        <f t="shared" si="154"/>
        <v>460434.92740419589</v>
      </c>
      <c r="C167">
        <f t="shared" si="155"/>
        <v>29856.922956789342</v>
      </c>
      <c r="D167">
        <f t="shared" si="156"/>
        <v>117248.32687131177</v>
      </c>
      <c r="E167">
        <f t="shared" si="157"/>
        <v>93798.661497049427</v>
      </c>
      <c r="F167">
        <f t="shared" si="158"/>
        <v>23449.665374262357</v>
      </c>
      <c r="G167">
        <f t="shared" ref="G167:H167" si="201">F167</f>
        <v>23449.665374262357</v>
      </c>
      <c r="H167">
        <f t="shared" si="201"/>
        <v>23449.665374262357</v>
      </c>
      <c r="I167">
        <f t="shared" si="160"/>
        <v>0.12732344995233663</v>
      </c>
      <c r="J167">
        <f t="shared" si="161"/>
        <v>1.9635031888751613</v>
      </c>
      <c r="K167">
        <f t="shared" si="162"/>
        <v>3.927006377750323</v>
      </c>
      <c r="L167">
        <f t="shared" si="163"/>
        <v>4.5345634653373799E-4</v>
      </c>
      <c r="M167">
        <f t="shared" si="164"/>
        <v>15.421379090891712</v>
      </c>
      <c r="N167">
        <f t="shared" si="165"/>
        <v>0.78540127555006467</v>
      </c>
      <c r="O167">
        <f t="shared" si="166"/>
        <v>0.77106895454458568</v>
      </c>
      <c r="P167">
        <f t="shared" si="167"/>
        <v>1.3976337235604319E-2</v>
      </c>
    </row>
    <row r="168" spans="1:16">
      <c r="A168">
        <v>166</v>
      </c>
      <c r="B168">
        <f t="shared" si="154"/>
        <v>483884.59277845826</v>
      </c>
      <c r="C168">
        <f t="shared" si="155"/>
        <v>31349.769104628809</v>
      </c>
      <c r="D168">
        <f t="shared" si="156"/>
        <v>123165.21528780763</v>
      </c>
      <c r="E168">
        <f t="shared" si="157"/>
        <v>98532.172230246113</v>
      </c>
      <c r="F168">
        <f t="shared" si="158"/>
        <v>24633.043057561528</v>
      </c>
      <c r="G168">
        <f t="shared" ref="G168:H168" si="202">F168</f>
        <v>24633.043057561528</v>
      </c>
      <c r="H168">
        <f t="shared" si="202"/>
        <v>24633.043057561528</v>
      </c>
      <c r="I168">
        <f t="shared" si="160"/>
        <v>0.12726713882394433</v>
      </c>
      <c r="J168">
        <f t="shared" si="161"/>
        <v>1.964371968366782</v>
      </c>
      <c r="K168">
        <f t="shared" si="162"/>
        <v>3.9287439367335635</v>
      </c>
      <c r="L168">
        <f t="shared" si="163"/>
        <v>4.4246400848369963E-4</v>
      </c>
      <c r="M168">
        <f t="shared" si="164"/>
        <v>15.43502892042074</v>
      </c>
      <c r="N168">
        <f t="shared" si="165"/>
        <v>0.78574878734671272</v>
      </c>
      <c r="O168">
        <f t="shared" si="166"/>
        <v>0.77175144602103707</v>
      </c>
      <c r="P168">
        <f t="shared" si="167"/>
        <v>1.3649829529027713E-2</v>
      </c>
    </row>
    <row r="169" spans="1:16">
      <c r="A169">
        <v>167</v>
      </c>
      <c r="B169">
        <f t="shared" si="154"/>
        <v>508517.63583601976</v>
      </c>
      <c r="C169">
        <f t="shared" si="155"/>
        <v>32917.257559860249</v>
      </c>
      <c r="D169">
        <f t="shared" si="156"/>
        <v>129379.31052740032</v>
      </c>
      <c r="E169">
        <f t="shared" si="157"/>
        <v>103503.44842192026</v>
      </c>
      <c r="F169">
        <f t="shared" si="158"/>
        <v>25875.862105480064</v>
      </c>
      <c r="G169">
        <f t="shared" ref="G169:H169" si="203">F169</f>
        <v>25875.862105480064</v>
      </c>
      <c r="H169">
        <f t="shared" si="203"/>
        <v>25875.862105480064</v>
      </c>
      <c r="I169">
        <f t="shared" si="160"/>
        <v>0.12721221587005185</v>
      </c>
      <c r="J169">
        <f t="shared" si="161"/>
        <v>1.9652200717529889</v>
      </c>
      <c r="K169">
        <f t="shared" si="162"/>
        <v>3.9304401435059773</v>
      </c>
      <c r="L169">
        <f t="shared" si="163"/>
        <v>4.3174276555779754E-4</v>
      </c>
      <c r="M169">
        <f t="shared" si="164"/>
        <v>15.448359721683287</v>
      </c>
      <c r="N169">
        <f t="shared" si="165"/>
        <v>0.78608802870119554</v>
      </c>
      <c r="O169">
        <f t="shared" si="166"/>
        <v>0.77241798608416445</v>
      </c>
      <c r="P169">
        <f t="shared" si="167"/>
        <v>1.3330801262547709E-2</v>
      </c>
    </row>
    <row r="170" spans="1:16">
      <c r="A170">
        <v>168</v>
      </c>
      <c r="B170">
        <f t="shared" si="154"/>
        <v>534393.49794149981</v>
      </c>
      <c r="C170">
        <f t="shared" si="155"/>
        <v>34563.120437853264</v>
      </c>
      <c r="D170">
        <f t="shared" si="156"/>
        <v>135905.50699128327</v>
      </c>
      <c r="E170">
        <f t="shared" si="157"/>
        <v>108724.40559302662</v>
      </c>
      <c r="F170">
        <f t="shared" si="158"/>
        <v>27181.101398256655</v>
      </c>
      <c r="G170">
        <f t="shared" ref="G170:H170" si="204">F170</f>
        <v>27181.101398256655</v>
      </c>
      <c r="H170">
        <f t="shared" si="204"/>
        <v>27181.101398256655</v>
      </c>
      <c r="I170">
        <f t="shared" si="160"/>
        <v>0.12715864574961658</v>
      </c>
      <c r="J170">
        <f t="shared" si="161"/>
        <v>1.9660479908874289</v>
      </c>
      <c r="K170">
        <f t="shared" si="162"/>
        <v>3.9320959817748578</v>
      </c>
      <c r="L170">
        <f t="shared" si="163"/>
        <v>4.2128571061343678E-4</v>
      </c>
      <c r="M170">
        <f t="shared" si="164"/>
        <v>15.461378809889982</v>
      </c>
      <c r="N170">
        <f t="shared" si="165"/>
        <v>0.78641919635497159</v>
      </c>
      <c r="O170">
        <f t="shared" si="166"/>
        <v>0.77306894049449915</v>
      </c>
      <c r="P170">
        <f t="shared" si="167"/>
        <v>1.3019088206695173E-2</v>
      </c>
    </row>
    <row r="171" spans="1:16">
      <c r="A171">
        <v>169</v>
      </c>
      <c r="B171">
        <f t="shared" si="154"/>
        <v>561574.59933975642</v>
      </c>
      <c r="C171">
        <f t="shared" si="155"/>
        <v>36291.276459745932</v>
      </c>
      <c r="D171">
        <f t="shared" si="156"/>
        <v>142759.44465221959</v>
      </c>
      <c r="E171">
        <f t="shared" si="157"/>
        <v>114207.55572177569</v>
      </c>
      <c r="F171">
        <f t="shared" si="158"/>
        <v>28551.888930443922</v>
      </c>
      <c r="G171">
        <f t="shared" ref="G171:H171" si="205">F171</f>
        <v>28551.888930443922</v>
      </c>
      <c r="H171">
        <f t="shared" si="205"/>
        <v>28551.888930443922</v>
      </c>
      <c r="I171">
        <f t="shared" si="160"/>
        <v>0.12710639407485841</v>
      </c>
      <c r="J171">
        <f t="shared" si="161"/>
        <v>1.9668562059337806</v>
      </c>
      <c r="K171">
        <f t="shared" si="162"/>
        <v>3.9337124118675613</v>
      </c>
      <c r="L171">
        <f t="shared" si="163"/>
        <v>4.1108612307421197E-4</v>
      </c>
      <c r="M171">
        <f t="shared" si="164"/>
        <v>15.474093339280905</v>
      </c>
      <c r="N171">
        <f t="shared" si="165"/>
        <v>0.7867424823735123</v>
      </c>
      <c r="O171">
        <f t="shared" si="166"/>
        <v>0.77370466696404527</v>
      </c>
      <c r="P171">
        <f t="shared" si="167"/>
        <v>1.2714529390922991E-2</v>
      </c>
    </row>
    <row r="172" spans="1:16">
      <c r="A172">
        <v>170</v>
      </c>
      <c r="B172">
        <f t="shared" si="154"/>
        <v>590126.48827020032</v>
      </c>
      <c r="C172">
        <f t="shared" si="155"/>
        <v>38105.840282733232</v>
      </c>
      <c r="D172">
        <f t="shared" si="156"/>
        <v>149957.54635440826</v>
      </c>
      <c r="E172">
        <f t="shared" si="157"/>
        <v>119966.03708352661</v>
      </c>
      <c r="F172">
        <f t="shared" si="158"/>
        <v>29991.509270881652</v>
      </c>
      <c r="G172">
        <f t="shared" ref="G172:H172" si="206">F172</f>
        <v>29991.509270881652</v>
      </c>
      <c r="H172">
        <f t="shared" si="206"/>
        <v>29991.509270881652</v>
      </c>
      <c r="I172">
        <f t="shared" si="160"/>
        <v>0.12705542738300829</v>
      </c>
      <c r="J172">
        <f t="shared" si="161"/>
        <v>1.9676451856430783</v>
      </c>
      <c r="K172">
        <f t="shared" si="162"/>
        <v>3.9352903712861567</v>
      </c>
      <c r="L172">
        <f t="shared" si="163"/>
        <v>4.0113746338824231E-4</v>
      </c>
      <c r="M172">
        <f t="shared" si="164"/>
        <v>15.486510306337538</v>
      </c>
      <c r="N172">
        <f t="shared" si="165"/>
        <v>0.7870580742572314</v>
      </c>
      <c r="O172">
        <f t="shared" si="166"/>
        <v>0.77432551531687688</v>
      </c>
      <c r="P172">
        <f t="shared" si="167"/>
        <v>1.2416967056632089E-2</v>
      </c>
    </row>
    <row r="173" spans="1:16">
      <c r="A173">
        <v>171</v>
      </c>
      <c r="B173">
        <f t="shared" si="154"/>
        <v>620117.99754108198</v>
      </c>
      <c r="C173">
        <f t="shared" si="155"/>
        <v>40011.132296869895</v>
      </c>
      <c r="D173">
        <f t="shared" si="156"/>
        <v>157517.05697887536</v>
      </c>
      <c r="E173">
        <f t="shared" si="157"/>
        <v>126013.6455831003</v>
      </c>
      <c r="F173">
        <f t="shared" si="158"/>
        <v>31503.411395775074</v>
      </c>
      <c r="G173">
        <f t="shared" ref="G173:H173" si="207">F173</f>
        <v>31503.411395775074</v>
      </c>
      <c r="H173">
        <f t="shared" si="207"/>
        <v>31503.411395775074</v>
      </c>
      <c r="I173">
        <f t="shared" si="160"/>
        <v>0.12700571310901204</v>
      </c>
      <c r="J173">
        <f t="shared" si="161"/>
        <v>1.9684153876244843</v>
      </c>
      <c r="K173">
        <f t="shared" si="162"/>
        <v>3.9368307752489691</v>
      </c>
      <c r="L173">
        <f t="shared" si="163"/>
        <v>3.9143336767522041E-4</v>
      </c>
      <c r="M173">
        <f t="shared" si="164"/>
        <v>15.498636552947399</v>
      </c>
      <c r="N173">
        <f t="shared" si="165"/>
        <v>0.7873661550497939</v>
      </c>
      <c r="O173">
        <f t="shared" si="166"/>
        <v>0.77493182764737001</v>
      </c>
      <c r="P173">
        <f t="shared" si="167"/>
        <v>1.2126246609861724E-2</v>
      </c>
    </row>
    <row r="174" spans="1:16">
      <c r="A174">
        <v>172</v>
      </c>
      <c r="B174">
        <f t="shared" si="154"/>
        <v>651621.40893685701</v>
      </c>
      <c r="C174">
        <f t="shared" si="155"/>
        <v>42011.688911713391</v>
      </c>
      <c r="D174">
        <f t="shared" si="156"/>
        <v>165456.08456768101</v>
      </c>
      <c r="E174">
        <f t="shared" si="157"/>
        <v>132364.86765414482</v>
      </c>
      <c r="F174">
        <f t="shared" si="158"/>
        <v>33091.216913536206</v>
      </c>
      <c r="G174">
        <f t="shared" ref="G174:H174" si="208">F174</f>
        <v>33091.216913536206</v>
      </c>
      <c r="H174">
        <f t="shared" si="208"/>
        <v>33091.216913536206</v>
      </c>
      <c r="I174">
        <f t="shared" si="160"/>
        <v>0.12695721955915198</v>
      </c>
      <c r="J174">
        <f t="shared" si="161"/>
        <v>1.96916725860966</v>
      </c>
      <c r="K174">
        <f t="shared" si="162"/>
        <v>3.93833451721932</v>
      </c>
      <c r="L174">
        <f t="shared" si="163"/>
        <v>3.8196764255275133E-4</v>
      </c>
      <c r="M174">
        <f t="shared" si="164"/>
        <v>15.510478769521136</v>
      </c>
      <c r="N174">
        <f t="shared" si="165"/>
        <v>0.78766690344386403</v>
      </c>
      <c r="O174">
        <f t="shared" si="166"/>
        <v>0.77552393847605683</v>
      </c>
      <c r="P174">
        <f t="shared" si="167"/>
        <v>1.1842216573736408E-2</v>
      </c>
    </row>
    <row r="175" spans="1:16">
      <c r="A175">
        <v>173</v>
      </c>
      <c r="B175">
        <f t="shared" si="154"/>
        <v>684712.6258503932</v>
      </c>
      <c r="C175">
        <f t="shared" si="155"/>
        <v>44112.273357299062</v>
      </c>
      <c r="D175">
        <f t="shared" si="156"/>
        <v>173793.64350489515</v>
      </c>
      <c r="E175">
        <f t="shared" si="157"/>
        <v>139034.91480391612</v>
      </c>
      <c r="F175">
        <f t="shared" si="158"/>
        <v>34758.728700979031</v>
      </c>
      <c r="G175">
        <f t="shared" ref="G175:H175" si="209">F175</f>
        <v>34758.728700979031</v>
      </c>
      <c r="H175">
        <f t="shared" si="209"/>
        <v>34758.728700979031</v>
      </c>
      <c r="I175">
        <f t="shared" si="160"/>
        <v>0.12690991588555015</v>
      </c>
      <c r="J175">
        <f t="shared" si="161"/>
        <v>1.9699012347108866</v>
      </c>
      <c r="K175">
        <f t="shared" si="162"/>
        <v>3.9398024694217733</v>
      </c>
      <c r="L175">
        <f t="shared" si="163"/>
        <v>3.7273426013838718E-4</v>
      </c>
      <c r="M175">
        <f t="shared" si="164"/>
        <v>15.522043498061903</v>
      </c>
      <c r="N175">
        <f t="shared" si="165"/>
        <v>0.78796049388435474</v>
      </c>
      <c r="O175">
        <f t="shared" si="166"/>
        <v>0.77610217490309519</v>
      </c>
      <c r="P175">
        <f t="shared" si="167"/>
        <v>1.1564728540767177E-2</v>
      </c>
    </row>
    <row r="176" spans="1:16">
      <c r="A176">
        <v>174</v>
      </c>
      <c r="B176">
        <f t="shared" si="154"/>
        <v>719471.35455137223</v>
      </c>
      <c r="C176">
        <f t="shared" si="155"/>
        <v>46317.887025164018</v>
      </c>
      <c r="D176">
        <f t="shared" si="156"/>
        <v>182549.69985719558</v>
      </c>
      <c r="E176">
        <f t="shared" si="157"/>
        <v>146039.75988575647</v>
      </c>
      <c r="F176">
        <f t="shared" si="158"/>
        <v>36509.939971439118</v>
      </c>
      <c r="G176">
        <f t="shared" ref="G176:H176" si="210">F176</f>
        <v>36509.939971439118</v>
      </c>
      <c r="H176">
        <f t="shared" si="210"/>
        <v>36509.939971439118</v>
      </c>
      <c r="I176">
        <f t="shared" si="160"/>
        <v>0.12686377206151925</v>
      </c>
      <c r="J176">
        <f t="shared" si="161"/>
        <v>1.9706177416730843</v>
      </c>
      <c r="K176">
        <f t="shared" si="162"/>
        <v>3.9412354833461691</v>
      </c>
      <c r="L176">
        <f t="shared" si="163"/>
        <v>3.637273532158055E-4</v>
      </c>
      <c r="M176">
        <f t="shared" si="164"/>
        <v>15.53333713518691</v>
      </c>
      <c r="N176">
        <f t="shared" si="165"/>
        <v>0.78824709666923387</v>
      </c>
      <c r="O176">
        <f t="shared" si="166"/>
        <v>0.77666685675934555</v>
      </c>
      <c r="P176">
        <f t="shared" si="167"/>
        <v>1.1293637125007194E-2</v>
      </c>
    </row>
    <row r="177" spans="1:16">
      <c r="A177">
        <v>175</v>
      </c>
      <c r="B177">
        <f t="shared" si="154"/>
        <v>755981.29452281131</v>
      </c>
      <c r="C177">
        <f t="shared" si="155"/>
        <v>48633.781376422223</v>
      </c>
      <c r="D177">
        <f t="shared" si="156"/>
        <v>191745.21898208326</v>
      </c>
      <c r="E177">
        <f t="shared" si="157"/>
        <v>153396.17518566662</v>
      </c>
      <c r="F177">
        <f t="shared" si="158"/>
        <v>38349.043796416656</v>
      </c>
      <c r="G177">
        <f t="shared" ref="G177:H177" si="211">F177</f>
        <v>38349.043796416656</v>
      </c>
      <c r="H177">
        <f t="shared" si="211"/>
        <v>38349.043796416656</v>
      </c>
      <c r="I177">
        <f t="shared" si="160"/>
        <v>0.12681875885772823</v>
      </c>
      <c r="J177">
        <f t="shared" si="161"/>
        <v>1.97131719511987</v>
      </c>
      <c r="K177">
        <f t="shared" si="162"/>
        <v>3.9426343902397405</v>
      </c>
      <c r="L177">
        <f t="shared" si="163"/>
        <v>3.5494121056265022E-4</v>
      </c>
      <c r="M177">
        <f t="shared" si="164"/>
        <v>15.544365935101089</v>
      </c>
      <c r="N177">
        <f t="shared" si="165"/>
        <v>0.78852687804794819</v>
      </c>
      <c r="O177">
        <f t="shared" si="166"/>
        <v>0.77721829675505449</v>
      </c>
      <c r="P177">
        <f t="shared" si="167"/>
        <v>1.1028799914178933E-2</v>
      </c>
    </row>
    <row r="178" spans="1:16">
      <c r="A178">
        <v>176</v>
      </c>
      <c r="B178">
        <f t="shared" si="154"/>
        <v>794330.33831922791</v>
      </c>
      <c r="C178">
        <f t="shared" si="155"/>
        <v>51065.470445243336</v>
      </c>
      <c r="D178">
        <f t="shared" si="156"/>
        <v>201402.21551711063</v>
      </c>
      <c r="E178">
        <f t="shared" si="157"/>
        <v>161121.77241368851</v>
      </c>
      <c r="F178">
        <f t="shared" si="158"/>
        <v>40280.443103422127</v>
      </c>
      <c r="G178">
        <f t="shared" ref="G178:H178" si="212">F178</f>
        <v>40280.443103422127</v>
      </c>
      <c r="H178">
        <f t="shared" si="212"/>
        <v>40280.443103422127</v>
      </c>
      <c r="I178">
        <f t="shared" si="160"/>
        <v>0.12677484781915158</v>
      </c>
      <c r="J178">
        <f t="shared" si="161"/>
        <v>1.9720000007937939</v>
      </c>
      <c r="K178">
        <f t="shared" si="162"/>
        <v>3.9440000015875873</v>
      </c>
      <c r="L178">
        <f t="shared" si="163"/>
        <v>3.4637027243193409E-4</v>
      </c>
      <c r="M178">
        <f t="shared" si="164"/>
        <v>15.55513601252289</v>
      </c>
      <c r="N178">
        <f t="shared" si="165"/>
        <v>0.78880000031751751</v>
      </c>
      <c r="O178">
        <f t="shared" si="166"/>
        <v>0.77775680062614461</v>
      </c>
      <c r="P178">
        <f t="shared" si="167"/>
        <v>1.0770077421801361E-2</v>
      </c>
    </row>
    <row r="179" spans="1:16">
      <c r="A179">
        <v>177</v>
      </c>
      <c r="B179">
        <f t="shared" si="154"/>
        <v>834610.78142265009</v>
      </c>
      <c r="C179">
        <f t="shared" si="155"/>
        <v>53618.743967505507</v>
      </c>
      <c r="D179">
        <f t="shared" si="156"/>
        <v>211543.80586918819</v>
      </c>
      <c r="E179">
        <f t="shared" si="157"/>
        <v>169235.04469535057</v>
      </c>
      <c r="F179">
        <f t="shared" si="158"/>
        <v>42308.761173837644</v>
      </c>
      <c r="G179">
        <f t="shared" ref="G179:H179" si="213">F179</f>
        <v>42308.761173837644</v>
      </c>
      <c r="H179">
        <f t="shared" si="213"/>
        <v>42308.761173837644</v>
      </c>
      <c r="I179">
        <f t="shared" si="160"/>
        <v>0.12673201124277209</v>
      </c>
      <c r="J179">
        <f t="shared" si="161"/>
        <v>1.9726665547908937</v>
      </c>
      <c r="K179">
        <f t="shared" si="162"/>
        <v>3.945333109581787</v>
      </c>
      <c r="L179">
        <f t="shared" si="163"/>
        <v>3.3800912618230035E-4</v>
      </c>
      <c r="M179">
        <f t="shared" si="164"/>
        <v>15.565653345562293</v>
      </c>
      <c r="N179">
        <f t="shared" si="165"/>
        <v>0.78906662191635746</v>
      </c>
      <c r="O179">
        <f t="shared" si="166"/>
        <v>0.77828266727811468</v>
      </c>
      <c r="P179">
        <f t="shared" si="167"/>
        <v>1.0517333039402388E-2</v>
      </c>
    </row>
    <row r="180" spans="1:16">
      <c r="A180">
        <v>178</v>
      </c>
      <c r="B180">
        <f t="shared" si="154"/>
        <v>876919.54259648779</v>
      </c>
      <c r="C180">
        <f t="shared" si="155"/>
        <v>56299.681165880786</v>
      </c>
      <c r="D180">
        <f t="shared" si="156"/>
        <v>222194.26332898939</v>
      </c>
      <c r="E180">
        <f t="shared" si="157"/>
        <v>177755.41066319152</v>
      </c>
      <c r="F180">
        <f t="shared" si="158"/>
        <v>44438.85266579788</v>
      </c>
      <c r="G180">
        <f t="shared" ref="G180:H180" si="214">F180</f>
        <v>44438.85266579788</v>
      </c>
      <c r="H180">
        <f t="shared" si="214"/>
        <v>44438.85266579788</v>
      </c>
      <c r="I180">
        <f t="shared" si="160"/>
        <v>0.12669022215600884</v>
      </c>
      <c r="J180">
        <f t="shared" si="161"/>
        <v>1.9733172437896986</v>
      </c>
      <c r="K180">
        <f t="shared" si="162"/>
        <v>3.9466344875793977</v>
      </c>
      <c r="L180">
        <f t="shared" si="163"/>
        <v>3.2985250204860722E-4</v>
      </c>
      <c r="M180">
        <f t="shared" si="164"/>
        <v>15.575923778551095</v>
      </c>
      <c r="N180">
        <f t="shared" si="165"/>
        <v>0.78932689751587959</v>
      </c>
      <c r="O180">
        <f t="shared" si="166"/>
        <v>0.77879618892755476</v>
      </c>
      <c r="P180">
        <f t="shared" si="167"/>
        <v>1.0270432988802369E-2</v>
      </c>
    </row>
    <row r="181" spans="1:16">
      <c r="A181">
        <v>179</v>
      </c>
      <c r="B181">
        <f t="shared" si="154"/>
        <v>921358.39526228572</v>
      </c>
      <c r="C181">
        <f t="shared" si="155"/>
        <v>59114.665224174831</v>
      </c>
      <c r="D181">
        <f t="shared" si="156"/>
        <v>233379.07594172398</v>
      </c>
      <c r="E181">
        <f t="shared" si="157"/>
        <v>186703.2607533792</v>
      </c>
      <c r="F181">
        <f t="shared" si="158"/>
        <v>46675.815188344801</v>
      </c>
      <c r="G181">
        <f t="shared" ref="G181:H181" si="215">F181</f>
        <v>46675.815188344801</v>
      </c>
      <c r="H181">
        <f t="shared" si="215"/>
        <v>46675.815188344801</v>
      </c>
      <c r="I181">
        <f t="shared" si="160"/>
        <v>0.12664945429584287</v>
      </c>
      <c r="J181">
        <f t="shared" si="161"/>
        <v>1.9739524452748154</v>
      </c>
      <c r="K181">
        <f t="shared" si="162"/>
        <v>3.9479048905496303</v>
      </c>
      <c r="L181">
        <f t="shared" si="163"/>
        <v>3.218952690528483E-4</v>
      </c>
      <c r="M181">
        <f t="shared" si="164"/>
        <v>15.58595302482569</v>
      </c>
      <c r="N181">
        <f t="shared" si="165"/>
        <v>0.78958097810992611</v>
      </c>
      <c r="O181">
        <f t="shared" si="166"/>
        <v>0.77929765124128458</v>
      </c>
      <c r="P181">
        <f t="shared" si="167"/>
        <v>1.0029246274594783E-2</v>
      </c>
    </row>
    <row r="182" spans="1:16">
      <c r="A182">
        <v>180</v>
      </c>
      <c r="B182">
        <f t="shared" si="154"/>
        <v>968034.21045063052</v>
      </c>
      <c r="C182">
        <f t="shared" si="155"/>
        <v>62070.398485383572</v>
      </c>
      <c r="D182">
        <f t="shared" si="156"/>
        <v>245125.00727211472</v>
      </c>
      <c r="E182">
        <f t="shared" si="157"/>
        <v>196100.0058176918</v>
      </c>
      <c r="F182">
        <f t="shared" si="158"/>
        <v>49025.001454422949</v>
      </c>
      <c r="G182">
        <f t="shared" ref="G182:H182" si="216">F182</f>
        <v>49025.001454422949</v>
      </c>
      <c r="H182">
        <f t="shared" si="216"/>
        <v>49025.001454422949</v>
      </c>
      <c r="I182">
        <f t="shared" si="160"/>
        <v>0.12660968208861459</v>
      </c>
      <c r="J182">
        <f t="shared" si="161"/>
        <v>1.974572527755216</v>
      </c>
      <c r="K182">
        <f t="shared" si="162"/>
        <v>3.9491450555104319</v>
      </c>
      <c r="L182">
        <f t="shared" si="163"/>
        <v>3.1413243104469425E-4</v>
      </c>
      <c r="M182">
        <f t="shared" si="164"/>
        <v>15.595746669462491</v>
      </c>
      <c r="N182">
        <f t="shared" si="165"/>
        <v>0.78982901110208648</v>
      </c>
      <c r="O182">
        <f t="shared" si="166"/>
        <v>0.77978733347312457</v>
      </c>
      <c r="P182">
        <f t="shared" si="167"/>
        <v>9.7936446368009911E-3</v>
      </c>
    </row>
    <row r="183" spans="1:16">
      <c r="A183">
        <v>181</v>
      </c>
      <c r="B183">
        <f t="shared" si="154"/>
        <v>1017059.2119050535</v>
      </c>
      <c r="C183">
        <f t="shared" si="155"/>
        <v>65173.918409652753</v>
      </c>
      <c r="D183">
        <f t="shared" si="156"/>
        <v>257460.16020830424</v>
      </c>
      <c r="E183">
        <f t="shared" si="157"/>
        <v>205968.12816664341</v>
      </c>
      <c r="F183">
        <f t="shared" si="158"/>
        <v>51492.032041660852</v>
      </c>
      <c r="G183">
        <f t="shared" ref="G183:H183" si="217">F183</f>
        <v>51492.032041660852</v>
      </c>
      <c r="H183">
        <f t="shared" si="217"/>
        <v>51492.032041660852</v>
      </c>
      <c r="I183">
        <f t="shared" si="160"/>
        <v>0.12657088063046776</v>
      </c>
      <c r="J183">
        <f t="shared" si="161"/>
        <v>1.9751778509773661</v>
      </c>
      <c r="K183">
        <f t="shared" si="162"/>
        <v>3.9503557019547322</v>
      </c>
      <c r="L183">
        <f t="shared" si="163"/>
        <v>3.0655912286913135E-4</v>
      </c>
      <c r="M183">
        <f t="shared" si="164"/>
        <v>15.605310171966265</v>
      </c>
      <c r="N183">
        <f t="shared" si="165"/>
        <v>0.7900711403909465</v>
      </c>
      <c r="O183">
        <f t="shared" si="166"/>
        <v>0.78026550859831323</v>
      </c>
      <c r="P183">
        <f t="shared" si="167"/>
        <v>9.5635025037736909E-3</v>
      </c>
    </row>
    <row r="184" spans="1:16">
      <c r="A184">
        <v>182</v>
      </c>
      <c r="B184">
        <f t="shared" si="154"/>
        <v>1068551.2439467143</v>
      </c>
      <c r="C184">
        <f t="shared" si="155"/>
        <v>68432.614330135388</v>
      </c>
      <c r="D184">
        <f t="shared" si="156"/>
        <v>270414.04395665531</v>
      </c>
      <c r="E184">
        <f t="shared" si="157"/>
        <v>216331.23516532427</v>
      </c>
      <c r="F184">
        <f t="shared" si="158"/>
        <v>54082.808791331066</v>
      </c>
      <c r="G184">
        <f t="shared" ref="G184:H184" si="218">F184</f>
        <v>54082.808791331066</v>
      </c>
      <c r="H184">
        <f t="shared" si="218"/>
        <v>54082.808791331066</v>
      </c>
      <c r="I184">
        <f t="shared" si="160"/>
        <v>0.1265330256684162</v>
      </c>
      <c r="J184">
        <f t="shared" si="161"/>
        <v>1.9757687661333012</v>
      </c>
      <c r="K184">
        <f t="shared" si="162"/>
        <v>3.9515375322666024</v>
      </c>
      <c r="L184">
        <f t="shared" si="163"/>
        <v>2.9917060665839493E-4</v>
      </c>
      <c r="M184">
        <f t="shared" si="164"/>
        <v>15.61464886891163</v>
      </c>
      <c r="N184">
        <f t="shared" si="165"/>
        <v>0.79030750645332049</v>
      </c>
      <c r="O184">
        <f t="shared" si="166"/>
        <v>0.78073244344558157</v>
      </c>
      <c r="P184">
        <f t="shared" si="167"/>
        <v>9.3386969453650437E-3</v>
      </c>
    </row>
    <row r="185" spans="1:16">
      <c r="A185">
        <v>183</v>
      </c>
      <c r="B185">
        <f t="shared" si="154"/>
        <v>1122634.0527380453</v>
      </c>
      <c r="C185">
        <f t="shared" si="155"/>
        <v>71854.245046642158</v>
      </c>
      <c r="D185">
        <f t="shared" si="156"/>
        <v>284017.64438700723</v>
      </c>
      <c r="E185">
        <f t="shared" si="157"/>
        <v>227214.11550960579</v>
      </c>
      <c r="F185">
        <f t="shared" si="158"/>
        <v>56803.528877401448</v>
      </c>
      <c r="G185">
        <f t="shared" ref="G185:H185" si="219">F185</f>
        <v>56803.528877401448</v>
      </c>
      <c r="H185">
        <f t="shared" si="219"/>
        <v>56803.528877401448</v>
      </c>
      <c r="I185">
        <f t="shared" si="160"/>
        <v>0.12649609358201058</v>
      </c>
      <c r="J185">
        <f t="shared" si="161"/>
        <v>1.9763456160637776</v>
      </c>
      <c r="K185">
        <f t="shared" si="162"/>
        <v>3.9526912321275547</v>
      </c>
      <c r="L185">
        <f t="shared" si="163"/>
        <v>2.9196226823904154E-4</v>
      </c>
      <c r="M185">
        <f t="shared" si="164"/>
        <v>15.623767976538048</v>
      </c>
      <c r="N185">
        <f t="shared" si="165"/>
        <v>0.79053824642551096</v>
      </c>
      <c r="O185">
        <f t="shared" si="166"/>
        <v>0.78118839882690239</v>
      </c>
      <c r="P185">
        <f t="shared" si="167"/>
        <v>9.1191076264180992E-3</v>
      </c>
    </row>
    <row r="186" spans="1:16">
      <c r="A186">
        <v>184</v>
      </c>
      <c r="B186">
        <f t="shared" si="154"/>
        <v>1179437.5816154468</v>
      </c>
      <c r="C186">
        <f t="shared" si="155"/>
        <v>75446.957298974274</v>
      </c>
      <c r="D186">
        <f t="shared" si="156"/>
        <v>298303.49789592827</v>
      </c>
      <c r="E186">
        <f t="shared" si="157"/>
        <v>238642.79831674264</v>
      </c>
      <c r="F186">
        <f t="shared" si="158"/>
        <v>59660.699579185661</v>
      </c>
      <c r="G186">
        <f t="shared" ref="G186:H186" si="220">F186</f>
        <v>59660.699579185661</v>
      </c>
      <c r="H186">
        <f t="shared" si="220"/>
        <v>59660.699579185661</v>
      </c>
      <c r="I186">
        <f t="shared" si="160"/>
        <v>0.12646006136558294</v>
      </c>
      <c r="J186">
        <f t="shared" si="161"/>
        <v>1.9769087354566108</v>
      </c>
      <c r="K186">
        <f t="shared" si="162"/>
        <v>3.9538174709132217</v>
      </c>
      <c r="L186">
        <f t="shared" si="163"/>
        <v>2.8492961365483995E-4</v>
      </c>
      <c r="M186">
        <f t="shared" si="164"/>
        <v>15.632672593298626</v>
      </c>
      <c r="N186">
        <f t="shared" si="165"/>
        <v>0.79076349418264436</v>
      </c>
      <c r="O186">
        <f t="shared" si="166"/>
        <v>0.78163362966493133</v>
      </c>
      <c r="P186">
        <f t="shared" si="167"/>
        <v>8.9046167605779658E-3</v>
      </c>
    </row>
    <row r="187" spans="1:16">
      <c r="A187">
        <v>185</v>
      </c>
      <c r="B187">
        <f t="shared" si="154"/>
        <v>1239098.2811946324</v>
      </c>
      <c r="C187">
        <f t="shared" si="155"/>
        <v>79219.305163922996</v>
      </c>
      <c r="D187">
        <f t="shared" si="156"/>
        <v>313305.76896388305</v>
      </c>
      <c r="E187">
        <f t="shared" si="157"/>
        <v>250644.61517110644</v>
      </c>
      <c r="F187">
        <f t="shared" si="158"/>
        <v>62661.153792776611</v>
      </c>
      <c r="G187">
        <f t="shared" ref="G187:H187" si="221">F187</f>
        <v>62661.153792776611</v>
      </c>
      <c r="H187">
        <f t="shared" si="221"/>
        <v>62661.153792776611</v>
      </c>
      <c r="I187">
        <f t="shared" si="160"/>
        <v>0.12642490661104802</v>
      </c>
      <c r="J187">
        <f t="shared" si="161"/>
        <v>1.9774584510403188</v>
      </c>
      <c r="K187">
        <f t="shared" si="162"/>
        <v>3.9549169020806381</v>
      </c>
      <c r="L187">
        <f t="shared" si="163"/>
        <v>2.780682657974244E-4</v>
      </c>
      <c r="M187">
        <f t="shared" si="164"/>
        <v>15.641367702363112</v>
      </c>
      <c r="N187">
        <f t="shared" si="165"/>
        <v>0.7909833804161277</v>
      </c>
      <c r="O187">
        <f t="shared" si="166"/>
        <v>0.78206838511815568</v>
      </c>
      <c r="P187">
        <f t="shared" si="167"/>
        <v>8.6951090644866724E-3</v>
      </c>
    </row>
    <row r="188" spans="1:16">
      <c r="A188">
        <v>186</v>
      </c>
      <c r="B188">
        <f t="shared" si="154"/>
        <v>1301759.434987409</v>
      </c>
      <c r="C188">
        <f t="shared" si="155"/>
        <v>83180.270422119152</v>
      </c>
      <c r="D188">
        <f t="shared" si="156"/>
        <v>329060.3315910286</v>
      </c>
      <c r="E188">
        <f t="shared" si="157"/>
        <v>263248.26527282287</v>
      </c>
      <c r="F188">
        <f t="shared" si="158"/>
        <v>65812.066318205718</v>
      </c>
      <c r="G188">
        <f t="shared" ref="G188:H188" si="222">F188</f>
        <v>65812.066318205718</v>
      </c>
      <c r="H188">
        <f t="shared" si="222"/>
        <v>65812.066318205718</v>
      </c>
      <c r="I188">
        <f t="shared" si="160"/>
        <v>0.12639060749124179</v>
      </c>
      <c r="J188">
        <f t="shared" si="161"/>
        <v>1.9779950817731746</v>
      </c>
      <c r="K188">
        <f t="shared" si="162"/>
        <v>3.9559901635463484</v>
      </c>
      <c r="L188">
        <f t="shared" si="163"/>
        <v>2.7137396114332128E-4</v>
      </c>
      <c r="M188">
        <f t="shared" si="164"/>
        <v>15.649858174075465</v>
      </c>
      <c r="N188">
        <f t="shared" si="165"/>
        <v>0.79119803270926969</v>
      </c>
      <c r="O188">
        <f t="shared" si="166"/>
        <v>0.7824929087037733</v>
      </c>
      <c r="P188">
        <f t="shared" si="167"/>
        <v>8.4904717123528428E-3</v>
      </c>
    </row>
    <row r="189" spans="1:16">
      <c r="A189">
        <v>187</v>
      </c>
      <c r="B189">
        <f t="shared" si="154"/>
        <v>1367571.5013056148</v>
      </c>
      <c r="C189">
        <f t="shared" si="155"/>
        <v>87339.28394322512</v>
      </c>
      <c r="D189">
        <f t="shared" si="156"/>
        <v>345604.85480559123</v>
      </c>
      <c r="E189">
        <f t="shared" si="157"/>
        <v>276483.88384447299</v>
      </c>
      <c r="F189">
        <f t="shared" si="158"/>
        <v>69120.970961118248</v>
      </c>
      <c r="G189">
        <f t="shared" ref="G189:H189" si="223">F189</f>
        <v>69120.970961118248</v>
      </c>
      <c r="H189">
        <f t="shared" si="223"/>
        <v>69120.970961118248</v>
      </c>
      <c r="I189">
        <f t="shared" si="160"/>
        <v>0.12635714274377743</v>
      </c>
      <c r="J189">
        <f t="shared" si="161"/>
        <v>1.978518939027778</v>
      </c>
      <c r="K189">
        <f t="shared" si="162"/>
        <v>3.9570378780555555</v>
      </c>
      <c r="L189">
        <f t="shared" si="163"/>
        <v>2.6484254659216085E-4</v>
      </c>
      <c r="M189">
        <f t="shared" si="164"/>
        <v>15.658148768366413</v>
      </c>
      <c r="N189">
        <f t="shared" si="165"/>
        <v>0.79140757561111119</v>
      </c>
      <c r="O189">
        <f t="shared" si="166"/>
        <v>0.78290743841832067</v>
      </c>
      <c r="P189">
        <f t="shared" si="167"/>
        <v>8.2905942909476948E-3</v>
      </c>
    </row>
    <row r="190" spans="1:16">
      <c r="A190">
        <v>188</v>
      </c>
      <c r="B190">
        <f t="shared" si="154"/>
        <v>1436692.4722667332</v>
      </c>
      <c r="C190">
        <f t="shared" si="155"/>
        <v>91706.248140386379</v>
      </c>
      <c r="D190">
        <f t="shared" si="156"/>
        <v>362978.89244847035</v>
      </c>
      <c r="E190">
        <f t="shared" si="157"/>
        <v>290383.11395877629</v>
      </c>
      <c r="F190">
        <f t="shared" si="158"/>
        <v>72595.778489694072</v>
      </c>
      <c r="G190">
        <f t="shared" ref="G190:H190" si="224">F190</f>
        <v>72595.778489694072</v>
      </c>
      <c r="H190">
        <f t="shared" si="224"/>
        <v>72595.778489694072</v>
      </c>
      <c r="I190">
        <f t="shared" si="160"/>
        <v>0.12632449165540016</v>
      </c>
      <c r="J190">
        <f t="shared" si="161"/>
        <v>1.9790303267712606</v>
      </c>
      <c r="K190">
        <f t="shared" si="162"/>
        <v>3.9580606535425216</v>
      </c>
      <c r="L190">
        <f t="shared" si="163"/>
        <v>2.5846997640281244E-4</v>
      </c>
      <c r="M190">
        <f t="shared" si="164"/>
        <v>15.666244137121453</v>
      </c>
      <c r="N190">
        <f t="shared" si="165"/>
        <v>0.79161213070850434</v>
      </c>
      <c r="O190">
        <f t="shared" si="166"/>
        <v>0.78331220685607272</v>
      </c>
      <c r="P190">
        <f t="shared" si="167"/>
        <v>8.0953687550398001E-3</v>
      </c>
    </row>
    <row r="191" spans="1:16">
      <c r="A191">
        <v>189</v>
      </c>
      <c r="B191">
        <f t="shared" si="154"/>
        <v>1509288.2507564272</v>
      </c>
      <c r="C191">
        <f t="shared" si="155"/>
        <v>96291.560547405708</v>
      </c>
      <c r="D191">
        <f t="shared" si="156"/>
        <v>381223.9774479047</v>
      </c>
      <c r="E191">
        <f t="shared" si="157"/>
        <v>304979.18195832375</v>
      </c>
      <c r="F191">
        <f t="shared" si="158"/>
        <v>76244.795489580938</v>
      </c>
      <c r="G191">
        <f t="shared" ref="G191:H191" si="225">F191</f>
        <v>76244.795489580938</v>
      </c>
      <c r="H191">
        <f t="shared" si="225"/>
        <v>76244.795489580938</v>
      </c>
      <c r="I191">
        <f t="shared" si="160"/>
        <v>0.12629263404682384</v>
      </c>
      <c r="J191">
        <f t="shared" si="161"/>
        <v>1.9795295417412135</v>
      </c>
      <c r="K191">
        <f t="shared" si="162"/>
        <v>3.9590590834824275</v>
      </c>
      <c r="L191">
        <f t="shared" si="163"/>
        <v>2.5225230922430269E-4</v>
      </c>
      <c r="M191">
        <f t="shared" si="164"/>
        <v>15.674148826504718</v>
      </c>
      <c r="N191">
        <f t="shared" si="165"/>
        <v>0.79181181669648559</v>
      </c>
      <c r="O191">
        <f t="shared" si="166"/>
        <v>0.78370744132523595</v>
      </c>
      <c r="P191">
        <f t="shared" si="167"/>
        <v>7.9046893832650511E-3</v>
      </c>
    </row>
    <row r="192" spans="1:16">
      <c r="A192">
        <v>190</v>
      </c>
      <c r="B192">
        <f t="shared" si="154"/>
        <v>1585533.046246008</v>
      </c>
      <c r="C192">
        <f t="shared" si="155"/>
        <v>101106.13857477599</v>
      </c>
      <c r="D192">
        <f t="shared" si="156"/>
        <v>400383.72080872068</v>
      </c>
      <c r="E192">
        <f t="shared" si="157"/>
        <v>320306.97664697655</v>
      </c>
      <c r="F192">
        <f t="shared" si="158"/>
        <v>80076.744161744136</v>
      </c>
      <c r="G192">
        <f t="shared" ref="G192:H192" si="226">F192</f>
        <v>80076.744161744136</v>
      </c>
      <c r="H192">
        <f t="shared" si="226"/>
        <v>80076.744161744136</v>
      </c>
      <c r="I192">
        <f t="shared" si="160"/>
        <v>0.12626155025803165</v>
      </c>
      <c r="J192">
        <f t="shared" si="161"/>
        <v>1.9800168736174468</v>
      </c>
      <c r="K192">
        <f t="shared" si="162"/>
        <v>3.9600337472348945</v>
      </c>
      <c r="L192">
        <f t="shared" si="163"/>
        <v>2.4618570521804287E-4</v>
      </c>
      <c r="M192">
        <f t="shared" si="164"/>
        <v>15.68186727923924</v>
      </c>
      <c r="N192">
        <f t="shared" si="165"/>
        <v>0.79200674944697891</v>
      </c>
      <c r="O192">
        <f t="shared" si="166"/>
        <v>0.78409336396196205</v>
      </c>
      <c r="P192">
        <f t="shared" si="167"/>
        <v>7.7184527345224296E-3</v>
      </c>
    </row>
    <row r="193" spans="1:16">
      <c r="A193">
        <v>191</v>
      </c>
      <c r="B193">
        <f t="shared" si="154"/>
        <v>1665609.7904077522</v>
      </c>
      <c r="C193">
        <f t="shared" si="155"/>
        <v>106161.4455035148</v>
      </c>
      <c r="D193">
        <f t="shared" si="156"/>
        <v>420503.91555191646</v>
      </c>
      <c r="E193">
        <f t="shared" si="157"/>
        <v>336403.13244153321</v>
      </c>
      <c r="F193">
        <f t="shared" si="158"/>
        <v>84100.783110383301</v>
      </c>
      <c r="G193">
        <f t="shared" ref="G193:H193" si="227">F193</f>
        <v>84100.783110383301</v>
      </c>
      <c r="H193">
        <f t="shared" si="227"/>
        <v>84100.783110383301</v>
      </c>
      <c r="I193">
        <f t="shared" si="160"/>
        <v>0.12623122113402513</v>
      </c>
      <c r="J193">
        <f t="shared" si="161"/>
        <v>1.9804926051896798</v>
      </c>
      <c r="K193">
        <f t="shared" si="162"/>
        <v>3.9609852103793592</v>
      </c>
      <c r="L193">
        <f t="shared" si="163"/>
        <v>2.4026642326699E-4</v>
      </c>
      <c r="M193">
        <f t="shared" si="164"/>
        <v>15.689403836844017</v>
      </c>
      <c r="N193">
        <f t="shared" si="165"/>
        <v>0.79219704207587194</v>
      </c>
      <c r="O193">
        <f t="shared" si="166"/>
        <v>0.7844701918422009</v>
      </c>
      <c r="P193">
        <f t="shared" si="167"/>
        <v>7.5365576047765614E-3</v>
      </c>
    </row>
    <row r="194" spans="1:16">
      <c r="A194">
        <v>192</v>
      </c>
      <c r="B194">
        <f t="shared" si="154"/>
        <v>1749710.5735181354</v>
      </c>
      <c r="C194">
        <f t="shared" si="155"/>
        <v>111469.51777869054</v>
      </c>
      <c r="D194">
        <f t="shared" si="156"/>
        <v>441632.64585211844</v>
      </c>
      <c r="E194">
        <f t="shared" si="157"/>
        <v>353306.11668169475</v>
      </c>
      <c r="F194">
        <f t="shared" si="158"/>
        <v>88326.529170423688</v>
      </c>
      <c r="G194">
        <f t="shared" ref="G194:H194" si="228">F194</f>
        <v>88326.529170423688</v>
      </c>
      <c r="H194">
        <f t="shared" si="228"/>
        <v>88326.529170423688</v>
      </c>
      <c r="I194">
        <f t="shared" si="160"/>
        <v>0.12620162801100571</v>
      </c>
      <c r="J194">
        <f t="shared" si="161"/>
        <v>1.9809570125212503</v>
      </c>
      <c r="K194">
        <f t="shared" si="162"/>
        <v>3.9619140250425002</v>
      </c>
      <c r="L194">
        <f t="shared" si="163"/>
        <v>2.344908182709499E-4</v>
      </c>
      <c r="M194">
        <f t="shared" si="164"/>
        <v>15.696762741828465</v>
      </c>
      <c r="N194">
        <f t="shared" si="165"/>
        <v>0.79238280500850011</v>
      </c>
      <c r="O194">
        <f t="shared" si="166"/>
        <v>0.78483813709142325</v>
      </c>
      <c r="P194">
        <f t="shared" si="167"/>
        <v>7.3589049844482446E-3</v>
      </c>
    </row>
    <row r="195" spans="1:16">
      <c r="A195">
        <v>193</v>
      </c>
      <c r="B195">
        <f t="shared" si="154"/>
        <v>1838037.1026885591</v>
      </c>
      <c r="C195">
        <f t="shared" si="155"/>
        <v>117042.99366762507</v>
      </c>
      <c r="D195">
        <f t="shared" si="156"/>
        <v>463820.40163282701</v>
      </c>
      <c r="E195">
        <f t="shared" si="157"/>
        <v>371056.32130626164</v>
      </c>
      <c r="F195">
        <f t="shared" si="158"/>
        <v>92764.08032656541</v>
      </c>
      <c r="G195">
        <f t="shared" ref="G195:H195" si="229">F195</f>
        <v>92764.08032656541</v>
      </c>
      <c r="H195">
        <f t="shared" si="229"/>
        <v>92764.08032656541</v>
      </c>
      <c r="I195">
        <f t="shared" si="160"/>
        <v>0.12617275270297351</v>
      </c>
      <c r="J195">
        <f t="shared" si="161"/>
        <v>1.9814103651089499</v>
      </c>
      <c r="K195">
        <f t="shared" si="162"/>
        <v>3.9628207302179002</v>
      </c>
      <c r="L195">
        <f t="shared" si="163"/>
        <v>2.2885533852294991E-4</v>
      </c>
      <c r="M195">
        <f t="shared" si="164"/>
        <v>15.70394813984473</v>
      </c>
      <c r="N195">
        <f t="shared" si="165"/>
        <v>0.79256414604358005</v>
      </c>
      <c r="O195">
        <f t="shared" si="166"/>
        <v>0.7851974069922365</v>
      </c>
      <c r="P195">
        <f t="shared" si="167"/>
        <v>7.1853980162650544E-3</v>
      </c>
    </row>
    <row r="196" spans="1:16">
      <c r="A196">
        <v>194</v>
      </c>
      <c r="B196">
        <f t="shared" si="154"/>
        <v>1930801.1830151244</v>
      </c>
      <c r="C196">
        <f t="shared" si="155"/>
        <v>122895.14335100632</v>
      </c>
      <c r="D196">
        <f t="shared" si="156"/>
        <v>487120.19889236405</v>
      </c>
      <c r="E196">
        <f t="shared" si="157"/>
        <v>389696.15911389125</v>
      </c>
      <c r="F196">
        <f t="shared" si="158"/>
        <v>97424.039778472812</v>
      </c>
      <c r="G196">
        <f t="shared" ref="G196:H196" si="230">F196</f>
        <v>97424.039778472812</v>
      </c>
      <c r="H196">
        <f t="shared" si="230"/>
        <v>97424.039778472812</v>
      </c>
      <c r="I196">
        <f t="shared" si="160"/>
        <v>0.12614457748872956</v>
      </c>
      <c r="J196">
        <f t="shared" si="161"/>
        <v>1.9818529260390632</v>
      </c>
      <c r="K196">
        <f t="shared" si="162"/>
        <v>3.9637058520781268</v>
      </c>
      <c r="L196">
        <f t="shared" si="163"/>
        <v>2.2335652316473359E-4</v>
      </c>
      <c r="M196">
        <f t="shared" si="164"/>
        <v>15.710964081798389</v>
      </c>
      <c r="N196">
        <f t="shared" si="165"/>
        <v>0.79274117041562542</v>
      </c>
      <c r="O196">
        <f t="shared" si="166"/>
        <v>0.78554820408991954</v>
      </c>
      <c r="P196">
        <f t="shared" si="167"/>
        <v>7.0159419536590661E-3</v>
      </c>
    </row>
    <row r="197" spans="1:16">
      <c r="A197">
        <v>195</v>
      </c>
      <c r="B197">
        <f t="shared" ref="B197:B260" si="231">B196+H196</f>
        <v>2028225.2227935973</v>
      </c>
      <c r="C197">
        <f t="shared" ref="C197:C260" si="232">(1+$S$4)*C196</f>
        <v>129039.90051855665</v>
      </c>
      <c r="D197">
        <f t="shared" ref="D197:D260" si="233">$S$5*B197^$S$6*C197^(1-$S$6)</f>
        <v>511587.70604707964</v>
      </c>
      <c r="E197">
        <f t="shared" ref="E197:E260" si="234">(1-$S$3)*D197</f>
        <v>409270.16483766376</v>
      </c>
      <c r="F197">
        <f t="shared" ref="F197:F260" si="235">$S$3*D197</f>
        <v>102317.54120941594</v>
      </c>
      <c r="G197">
        <f t="shared" ref="G197:H197" si="236">F197</f>
        <v>102317.54120941594</v>
      </c>
      <c r="H197">
        <f t="shared" si="236"/>
        <v>102317.54120941594</v>
      </c>
      <c r="I197">
        <f t="shared" ref="I197:I260" si="237">$S$6*$S$5*B197^($S$6-1)*C197^(1-$S$6)</f>
        <v>0.126117085099267</v>
      </c>
      <c r="J197">
        <f t="shared" ref="J197:J260" si="238">(1-$S$6)*$S$5*B197^$S$6*C197^(-$S$6)</f>
        <v>1.9822849521397086</v>
      </c>
      <c r="K197">
        <f t="shared" ref="K197:K260" si="239">$S$5*M197^$S$6</f>
        <v>3.9645699042794171</v>
      </c>
      <c r="L197">
        <f t="shared" ref="L197:L260" si="240">(K197-K196)/K196</f>
        <v>2.1799099971996267E-4</v>
      </c>
      <c r="M197">
        <f t="shared" ref="M197:M260" si="241">B197/C197</f>
        <v>15.717814525918108</v>
      </c>
      <c r="N197">
        <f t="shared" ref="N197:N260" si="242">$S$3*K197</f>
        <v>0.79291398085588349</v>
      </c>
      <c r="O197">
        <f t="shared" ref="O197:O260" si="243">$S$4*M197</f>
        <v>0.7858907262959054</v>
      </c>
      <c r="P197">
        <f t="shared" ref="P197:P260" si="244">M197-M196</f>
        <v>6.8504441197188015E-3</v>
      </c>
    </row>
    <row r="198" spans="1:16">
      <c r="A198">
        <v>196</v>
      </c>
      <c r="B198">
        <f t="shared" si="231"/>
        <v>2130542.7640030133</v>
      </c>
      <c r="C198">
        <f t="shared" si="232"/>
        <v>135491.89554448449</v>
      </c>
      <c r="D198">
        <f t="shared" si="233"/>
        <v>537281.37659270642</v>
      </c>
      <c r="E198">
        <f t="shared" si="234"/>
        <v>429825.10127416515</v>
      </c>
      <c r="F198">
        <f t="shared" si="235"/>
        <v>107456.27531854129</v>
      </c>
      <c r="G198">
        <f t="shared" ref="G198:H198" si="245">F198</f>
        <v>107456.27531854129</v>
      </c>
      <c r="H198">
        <f t="shared" si="245"/>
        <v>107456.27531854129</v>
      </c>
      <c r="I198">
        <f t="shared" si="237"/>
        <v>0.12609025870553861</v>
      </c>
      <c r="J198">
        <f t="shared" si="238"/>
        <v>1.9827066941295648</v>
      </c>
      <c r="K198">
        <f t="shared" si="239"/>
        <v>3.96541338825913</v>
      </c>
      <c r="L198">
        <f t="shared" si="240"/>
        <v>2.1275548169864041E-4</v>
      </c>
      <c r="M198">
        <f t="shared" si="241"/>
        <v>15.724503339784754</v>
      </c>
      <c r="N198">
        <f t="shared" si="242"/>
        <v>0.79308267765182605</v>
      </c>
      <c r="O198">
        <f t="shared" si="243"/>
        <v>0.78622516698923772</v>
      </c>
      <c r="P198">
        <f t="shared" si="244"/>
        <v>6.6888138666456598E-3</v>
      </c>
    </row>
    <row r="199" spans="1:16">
      <c r="A199">
        <v>197</v>
      </c>
      <c r="B199">
        <f t="shared" si="231"/>
        <v>2237999.0393215544</v>
      </c>
      <c r="C199">
        <f t="shared" si="232"/>
        <v>142266.49032170873</v>
      </c>
      <c r="D199">
        <f t="shared" si="233"/>
        <v>564262.58839979232</v>
      </c>
      <c r="E199">
        <f t="shared" si="234"/>
        <v>451410.07071983389</v>
      </c>
      <c r="F199">
        <f t="shared" si="235"/>
        <v>112852.51767995847</v>
      </c>
      <c r="G199">
        <f t="shared" ref="G199:H199" si="246">F199</f>
        <v>112852.51767995847</v>
      </c>
      <c r="H199">
        <f t="shared" si="246"/>
        <v>112852.51767995847</v>
      </c>
      <c r="I199">
        <f t="shared" si="237"/>
        <v>0.1260640819065873</v>
      </c>
      <c r="J199">
        <f t="shared" si="238"/>
        <v>1.9831183967630719</v>
      </c>
      <c r="K199">
        <f t="shared" si="239"/>
        <v>3.9662367935261442</v>
      </c>
      <c r="L199">
        <f t="shared" si="240"/>
        <v>2.0764676627464402E-4</v>
      </c>
      <c r="M199">
        <f t="shared" si="241"/>
        <v>15.731034302320548</v>
      </c>
      <c r="N199">
        <f t="shared" si="242"/>
        <v>0.79324735870522889</v>
      </c>
      <c r="O199">
        <f t="shared" si="243"/>
        <v>0.78655171511602751</v>
      </c>
      <c r="P199">
        <f t="shared" si="244"/>
        <v>6.5309625357947709E-3</v>
      </c>
    </row>
    <row r="200" spans="1:16">
      <c r="A200">
        <v>198</v>
      </c>
      <c r="B200">
        <f t="shared" si="231"/>
        <v>2350851.557001513</v>
      </c>
      <c r="C200">
        <f t="shared" si="232"/>
        <v>149379.81483779417</v>
      </c>
      <c r="D200">
        <f t="shared" si="233"/>
        <v>592595.78997494245</v>
      </c>
      <c r="E200">
        <f t="shared" si="234"/>
        <v>474076.63197995396</v>
      </c>
      <c r="F200">
        <f t="shared" si="235"/>
        <v>118519.15799498849</v>
      </c>
      <c r="G200">
        <f t="shared" ref="G200:H200" si="247">F200</f>
        <v>118519.15799498849</v>
      </c>
      <c r="H200">
        <f t="shared" si="247"/>
        <v>118519.15799498849</v>
      </c>
      <c r="I200">
        <f t="shared" si="237"/>
        <v>0.12603853871802784</v>
      </c>
      <c r="J200">
        <f t="shared" si="238"/>
        <v>1.9835202989721858</v>
      </c>
      <c r="K200">
        <f t="shared" si="239"/>
        <v>3.9670405979443712</v>
      </c>
      <c r="L200">
        <f t="shared" si="240"/>
        <v>2.0266173203249753E-4</v>
      </c>
      <c r="M200">
        <f t="shared" si="241"/>
        <v>15.737411105738836</v>
      </c>
      <c r="N200">
        <f t="shared" si="242"/>
        <v>0.79340811958887425</v>
      </c>
      <c r="O200">
        <f t="shared" si="243"/>
        <v>0.78687055528694183</v>
      </c>
      <c r="P200">
        <f t="shared" si="244"/>
        <v>6.3768034182878353E-3</v>
      </c>
    </row>
    <row r="201" spans="1:16">
      <c r="A201">
        <v>199</v>
      </c>
      <c r="B201">
        <f t="shared" si="231"/>
        <v>2469370.7149965013</v>
      </c>
      <c r="C201">
        <f t="shared" si="232"/>
        <v>156848.80557968389</v>
      </c>
      <c r="D201">
        <f t="shared" si="233"/>
        <v>622348.65403618512</v>
      </c>
      <c r="E201">
        <f t="shared" si="234"/>
        <v>497878.92322894814</v>
      </c>
      <c r="F201">
        <f t="shared" si="235"/>
        <v>124469.73080723704</v>
      </c>
      <c r="G201">
        <f t="shared" ref="G201:H201" si="248">F201</f>
        <v>124469.73080723704</v>
      </c>
      <c r="H201">
        <f t="shared" si="248"/>
        <v>124469.73080723704</v>
      </c>
      <c r="I201">
        <f t="shared" si="237"/>
        <v>0.12601361356086765</v>
      </c>
      <c r="J201">
        <f t="shared" si="238"/>
        <v>1.9839126340047688</v>
      </c>
      <c r="K201">
        <f t="shared" si="239"/>
        <v>3.9678252680095381</v>
      </c>
      <c r="L201">
        <f t="shared" si="240"/>
        <v>1.9779733677880725E-4</v>
      </c>
      <c r="M201">
        <f t="shared" si="241"/>
        <v>15.743637357454961</v>
      </c>
      <c r="N201">
        <f t="shared" si="242"/>
        <v>0.79356505360190766</v>
      </c>
      <c r="O201">
        <f t="shared" si="243"/>
        <v>0.78718186787274813</v>
      </c>
      <c r="P201">
        <f t="shared" si="244"/>
        <v>6.2262517161251196E-3</v>
      </c>
    </row>
    <row r="202" spans="1:16">
      <c r="A202">
        <v>200</v>
      </c>
      <c r="B202">
        <f t="shared" si="231"/>
        <v>2593840.4458037382</v>
      </c>
      <c r="C202">
        <f t="shared" si="232"/>
        <v>164691.24585866809</v>
      </c>
      <c r="D202">
        <f t="shared" si="233"/>
        <v>653592.23876819457</v>
      </c>
      <c r="E202">
        <f t="shared" si="234"/>
        <v>522873.79101455567</v>
      </c>
      <c r="F202">
        <f t="shared" si="235"/>
        <v>130718.44775363892</v>
      </c>
      <c r="G202">
        <f t="shared" ref="G202:H202" si="249">F202</f>
        <v>130718.44775363892</v>
      </c>
      <c r="H202">
        <f t="shared" si="249"/>
        <v>130718.44775363892</v>
      </c>
      <c r="I202">
        <f t="shared" si="237"/>
        <v>0.12598929125065553</v>
      </c>
      <c r="J202">
        <f t="shared" si="238"/>
        <v>1.9842956295597007</v>
      </c>
      <c r="K202">
        <f t="shared" si="239"/>
        <v>3.9685912591194019</v>
      </c>
      <c r="L202">
        <f t="shared" si="240"/>
        <v>1.9305061541888954E-4</v>
      </c>
      <c r="M202">
        <f t="shared" si="241"/>
        <v>15.749716581958921</v>
      </c>
      <c r="N202">
        <f t="shared" si="242"/>
        <v>0.79371825182388045</v>
      </c>
      <c r="O202">
        <f t="shared" si="243"/>
        <v>0.78748582909794607</v>
      </c>
      <c r="P202">
        <f t="shared" si="244"/>
        <v>6.0792245039600346E-3</v>
      </c>
    </row>
    <row r="203" spans="1:16">
      <c r="A203">
        <v>201</v>
      </c>
      <c r="B203">
        <f t="shared" si="231"/>
        <v>2724558.8935573772</v>
      </c>
      <c r="C203">
        <f t="shared" si="232"/>
        <v>172925.80815160149</v>
      </c>
      <c r="D203">
        <f t="shared" si="233"/>
        <v>686401.15714139258</v>
      </c>
      <c r="E203">
        <f t="shared" si="234"/>
        <v>549120.92571311409</v>
      </c>
      <c r="F203">
        <f t="shared" si="235"/>
        <v>137280.23142827852</v>
      </c>
      <c r="G203">
        <f t="shared" ref="G203:H203" si="250">F203</f>
        <v>137280.23142827852</v>
      </c>
      <c r="H203">
        <f t="shared" si="250"/>
        <v>137280.23142827852</v>
      </c>
      <c r="I203">
        <f t="shared" si="237"/>
        <v>0.12596555698694745</v>
      </c>
      <c r="J203">
        <f t="shared" si="238"/>
        <v>1.9846695079187797</v>
      </c>
      <c r="K203">
        <f t="shared" si="239"/>
        <v>3.9693390158375599</v>
      </c>
      <c r="L203">
        <f t="shared" si="240"/>
        <v>1.8841867789727657E-4</v>
      </c>
      <c r="M203">
        <f t="shared" si="241"/>
        <v>15.755652222650287</v>
      </c>
      <c r="N203">
        <f t="shared" si="242"/>
        <v>0.79386780316751204</v>
      </c>
      <c r="O203">
        <f t="shared" si="243"/>
        <v>0.78778261113251435</v>
      </c>
      <c r="P203">
        <f t="shared" si="244"/>
        <v>5.9356406913657622E-3</v>
      </c>
    </row>
    <row r="204" spans="1:16">
      <c r="A204">
        <v>202</v>
      </c>
      <c r="B204">
        <f t="shared" si="231"/>
        <v>2861839.1249856558</v>
      </c>
      <c r="C204">
        <f t="shared" si="232"/>
        <v>181572.09855918158</v>
      </c>
      <c r="D204">
        <f t="shared" si="233"/>
        <v>720853.75469814788</v>
      </c>
      <c r="E204">
        <f t="shared" si="234"/>
        <v>576683.00375851837</v>
      </c>
      <c r="F204">
        <f t="shared" si="235"/>
        <v>144170.75093962959</v>
      </c>
      <c r="G204">
        <f t="shared" ref="G204:H204" si="251">F204</f>
        <v>144170.75093962959</v>
      </c>
      <c r="H204">
        <f t="shared" si="251"/>
        <v>144170.75093962959</v>
      </c>
      <c r="I204">
        <f t="shared" si="237"/>
        <v>0.12594239634307902</v>
      </c>
      <c r="J204">
        <f t="shared" si="238"/>
        <v>1.9850344860754936</v>
      </c>
      <c r="K204">
        <f t="shared" si="239"/>
        <v>3.9700689721509876</v>
      </c>
      <c r="L204">
        <f t="shared" si="240"/>
        <v>1.8389870719413308E-4</v>
      </c>
      <c r="M204">
        <f t="shared" si="241"/>
        <v>15.761447643635998</v>
      </c>
      <c r="N204">
        <f t="shared" si="242"/>
        <v>0.79401379443019759</v>
      </c>
      <c r="O204">
        <f t="shared" si="243"/>
        <v>0.78807238218179998</v>
      </c>
      <c r="P204">
        <f t="shared" si="244"/>
        <v>5.7954209857111749E-3</v>
      </c>
    </row>
    <row r="205" spans="1:16">
      <c r="A205">
        <v>203</v>
      </c>
      <c r="B205">
        <f t="shared" si="231"/>
        <v>3006009.8759252853</v>
      </c>
      <c r="C205">
        <f t="shared" si="232"/>
        <v>190650.70348714068</v>
      </c>
      <c r="D205">
        <f t="shared" si="233"/>
        <v>757032.29622945958</v>
      </c>
      <c r="E205">
        <f t="shared" si="234"/>
        <v>605625.83698356769</v>
      </c>
      <c r="F205">
        <f t="shared" si="235"/>
        <v>151406.45924589192</v>
      </c>
      <c r="G205">
        <f t="shared" ref="G205:H205" si="252">F205</f>
        <v>151406.45924589192</v>
      </c>
      <c r="H205">
        <f t="shared" si="252"/>
        <v>151406.45924589192</v>
      </c>
      <c r="I205">
        <f t="shared" si="237"/>
        <v>0.12591979525623415</v>
      </c>
      <c r="J205">
        <f t="shared" si="238"/>
        <v>1.9853907758607381</v>
      </c>
      <c r="K205">
        <f t="shared" si="239"/>
        <v>3.9707815517214757</v>
      </c>
      <c r="L205">
        <f t="shared" si="240"/>
        <v>1.7948795738478463E-4</v>
      </c>
      <c r="M205">
        <f t="shared" si="241"/>
        <v>15.767106131491612</v>
      </c>
      <c r="N205">
        <f t="shared" si="242"/>
        <v>0.79415631034429524</v>
      </c>
      <c r="O205">
        <f t="shared" si="243"/>
        <v>0.78835530657458064</v>
      </c>
      <c r="P205">
        <f t="shared" si="244"/>
        <v>5.6584878556140694E-3</v>
      </c>
    </row>
    <row r="206" spans="1:16">
      <c r="A206">
        <v>204</v>
      </c>
      <c r="B206">
        <f t="shared" si="231"/>
        <v>3157416.3351711771</v>
      </c>
      <c r="C206">
        <f t="shared" si="232"/>
        <v>200183.23866149771</v>
      </c>
      <c r="D206">
        <f t="shared" si="233"/>
        <v>795023.16178667604</v>
      </c>
      <c r="E206">
        <f t="shared" si="234"/>
        <v>636018.52942934085</v>
      </c>
      <c r="F206">
        <f t="shared" si="235"/>
        <v>159004.63235733521</v>
      </c>
      <c r="G206">
        <f t="shared" ref="G206:H206" si="253">F206</f>
        <v>159004.63235733521</v>
      </c>
      <c r="H206">
        <f t="shared" si="253"/>
        <v>159004.63235733521</v>
      </c>
      <c r="I206">
        <f t="shared" si="237"/>
        <v>0.12589774001780071</v>
      </c>
      <c r="J206">
        <f t="shared" si="238"/>
        <v>1.9857385840655473</v>
      </c>
      <c r="K206">
        <f t="shared" si="239"/>
        <v>3.9714771681310945</v>
      </c>
      <c r="L206">
        <f t="shared" si="240"/>
        <v>1.7518375175215034E-4</v>
      </c>
      <c r="M206">
        <f t="shared" si="241"/>
        <v>15.772630896986579</v>
      </c>
      <c r="N206">
        <f t="shared" si="242"/>
        <v>0.79429543362621891</v>
      </c>
      <c r="O206">
        <f t="shared" si="243"/>
        <v>0.78863154484932896</v>
      </c>
      <c r="P206">
        <f t="shared" si="244"/>
        <v>5.5247654949663882E-3</v>
      </c>
    </row>
    <row r="207" spans="1:16">
      <c r="A207">
        <v>205</v>
      </c>
      <c r="B207">
        <f t="shared" si="231"/>
        <v>3316420.9675285122</v>
      </c>
      <c r="C207">
        <f t="shared" si="232"/>
        <v>210192.40059457262</v>
      </c>
      <c r="D207">
        <f t="shared" si="233"/>
        <v>834917.05249503267</v>
      </c>
      <c r="E207">
        <f t="shared" si="234"/>
        <v>667933.64199602616</v>
      </c>
      <c r="F207">
        <f t="shared" si="235"/>
        <v>166983.41049900654</v>
      </c>
      <c r="G207">
        <f t="shared" ref="G207:H207" si="254">F207</f>
        <v>166983.41049900654</v>
      </c>
      <c r="H207">
        <f t="shared" si="254"/>
        <v>166983.41049900654</v>
      </c>
      <c r="I207">
        <f t="shared" si="237"/>
        <v>0.12587621726400369</v>
      </c>
      <c r="J207">
        <f t="shared" si="238"/>
        <v>1.9860781125609139</v>
      </c>
      <c r="K207">
        <f t="shared" si="239"/>
        <v>3.9721562251218279</v>
      </c>
      <c r="L207">
        <f t="shared" si="240"/>
        <v>1.7098348095323228E-4</v>
      </c>
      <c r="M207">
        <f t="shared" si="241"/>
        <v>15.778025076774091</v>
      </c>
      <c r="N207">
        <f t="shared" si="242"/>
        <v>0.79443124502436557</v>
      </c>
      <c r="O207">
        <f t="shared" si="243"/>
        <v>0.78890125383870457</v>
      </c>
      <c r="P207">
        <f t="shared" si="244"/>
        <v>5.394179787511888E-3</v>
      </c>
    </row>
    <row r="208" spans="1:16">
      <c r="A208">
        <v>206</v>
      </c>
      <c r="B208">
        <f t="shared" si="231"/>
        <v>3483404.3780275187</v>
      </c>
      <c r="C208">
        <f t="shared" si="232"/>
        <v>220702.02062430125</v>
      </c>
      <c r="D208">
        <f t="shared" si="233"/>
        <v>876809.20665912877</v>
      </c>
      <c r="E208">
        <f t="shared" si="234"/>
        <v>701447.36532730306</v>
      </c>
      <c r="F208">
        <f t="shared" si="235"/>
        <v>175361.84133182577</v>
      </c>
      <c r="G208">
        <f t="shared" ref="G208:H208" si="255">F208</f>
        <v>175361.84133182577</v>
      </c>
      <c r="H208">
        <f t="shared" si="255"/>
        <v>175361.84133182577</v>
      </c>
      <c r="I208">
        <f t="shared" si="237"/>
        <v>0.12585521396680663</v>
      </c>
      <c r="J208">
        <f t="shared" si="238"/>
        <v>1.9864095584147639</v>
      </c>
      <c r="K208">
        <f t="shared" si="239"/>
        <v>3.9728191168295277</v>
      </c>
      <c r="L208">
        <f t="shared" si="240"/>
        <v>1.6688460124186349E-4</v>
      </c>
      <c r="M208">
        <f t="shared" si="241"/>
        <v>15.783291735046149</v>
      </c>
      <c r="N208">
        <f t="shared" si="242"/>
        <v>0.79456382336590559</v>
      </c>
      <c r="O208">
        <f t="shared" si="243"/>
        <v>0.7891645867523075</v>
      </c>
      <c r="P208">
        <f t="shared" si="244"/>
        <v>5.2666582720579669E-3</v>
      </c>
    </row>
    <row r="209" spans="1:16">
      <c r="A209">
        <v>207</v>
      </c>
      <c r="B209">
        <f t="shared" si="231"/>
        <v>3658766.2193593443</v>
      </c>
      <c r="C209">
        <f t="shared" si="232"/>
        <v>231737.12165551633</v>
      </c>
      <c r="D209">
        <f t="shared" si="233"/>
        <v>920799.62667497306</v>
      </c>
      <c r="E209">
        <f t="shared" si="234"/>
        <v>736639.70133997849</v>
      </c>
      <c r="F209">
        <f t="shared" si="235"/>
        <v>184159.92533499462</v>
      </c>
      <c r="G209">
        <f t="shared" ref="G209:H209" si="256">F209</f>
        <v>184159.92533499462</v>
      </c>
      <c r="H209">
        <f t="shared" si="256"/>
        <v>184159.92533499462</v>
      </c>
      <c r="I209">
        <f t="shared" si="237"/>
        <v>0.12583471742507321</v>
      </c>
      <c r="J209">
        <f t="shared" si="238"/>
        <v>1.9867331140061526</v>
      </c>
      <c r="K209">
        <f t="shared" si="239"/>
        <v>3.9734662280123052</v>
      </c>
      <c r="L209">
        <f t="shared" si="240"/>
        <v>1.628846327375495E-4</v>
      </c>
      <c r="M209">
        <f t="shared" si="241"/>
        <v>15.788433865154337</v>
      </c>
      <c r="N209">
        <f t="shared" si="242"/>
        <v>0.79469324560246113</v>
      </c>
      <c r="O209">
        <f t="shared" si="243"/>
        <v>0.78942169325771694</v>
      </c>
      <c r="P209">
        <f t="shared" si="244"/>
        <v>5.1421301081884252E-3</v>
      </c>
    </row>
    <row r="210" spans="1:16">
      <c r="A210">
        <v>208</v>
      </c>
      <c r="B210">
        <f t="shared" si="231"/>
        <v>3842926.144694339</v>
      </c>
      <c r="C210">
        <f t="shared" si="232"/>
        <v>243323.97773829216</v>
      </c>
      <c r="D210">
        <f t="shared" si="233"/>
        <v>966993.31728895952</v>
      </c>
      <c r="E210">
        <f t="shared" si="234"/>
        <v>773594.65383116761</v>
      </c>
      <c r="F210">
        <f t="shared" si="235"/>
        <v>193398.6634577919</v>
      </c>
      <c r="G210">
        <f t="shared" ref="G210:H210" si="257">F210</f>
        <v>193398.6634577919</v>
      </c>
      <c r="H210">
        <f t="shared" si="257"/>
        <v>193398.6634577919</v>
      </c>
      <c r="I210">
        <f t="shared" si="237"/>
        <v>0.12581471525598015</v>
      </c>
      <c r="J210">
        <f t="shared" si="238"/>
        <v>1.9870489671367533</v>
      </c>
      <c r="K210">
        <f t="shared" si="239"/>
        <v>3.9740979342735061</v>
      </c>
      <c r="L210">
        <f t="shared" si="240"/>
        <v>1.5898115774773047E-4</v>
      </c>
      <c r="M210">
        <f t="shared" si="241"/>
        <v>15.793454391196949</v>
      </c>
      <c r="N210">
        <f t="shared" si="242"/>
        <v>0.79481958685470122</v>
      </c>
      <c r="O210">
        <f t="shared" si="243"/>
        <v>0.78967271955984752</v>
      </c>
      <c r="P210">
        <f t="shared" si="244"/>
        <v>5.0205260426121612E-3</v>
      </c>
    </row>
    <row r="211" spans="1:16">
      <c r="A211">
        <v>209</v>
      </c>
      <c r="B211">
        <f t="shared" si="231"/>
        <v>4036324.8081521308</v>
      </c>
      <c r="C211">
        <f t="shared" si="232"/>
        <v>255490.17662520678</v>
      </c>
      <c r="D211">
        <f t="shared" si="233"/>
        <v>1015500.5357711494</v>
      </c>
      <c r="E211">
        <f t="shared" si="234"/>
        <v>812400.42861691955</v>
      </c>
      <c r="F211">
        <f t="shared" si="235"/>
        <v>203100.10715422989</v>
      </c>
      <c r="G211">
        <f t="shared" ref="G211:H211" si="258">F211</f>
        <v>203100.10715422989</v>
      </c>
      <c r="H211">
        <f t="shared" si="258"/>
        <v>203100.10715422989</v>
      </c>
      <c r="I211">
        <f t="shared" si="237"/>
        <v>0.1257951953866735</v>
      </c>
      <c r="J211">
        <f t="shared" si="238"/>
        <v>1.9873573011396943</v>
      </c>
      <c r="K211">
        <f t="shared" si="239"/>
        <v>3.9747146022793887</v>
      </c>
      <c r="L211">
        <f t="shared" si="240"/>
        <v>1.5517181913517449E-4</v>
      </c>
      <c r="M211">
        <f t="shared" si="241"/>
        <v>15.798356169572999</v>
      </c>
      <c r="N211">
        <f t="shared" si="242"/>
        <v>0.79494292045587778</v>
      </c>
      <c r="O211">
        <f t="shared" si="243"/>
        <v>0.78991780847865001</v>
      </c>
      <c r="P211">
        <f t="shared" si="244"/>
        <v>4.9017783760501032E-3</v>
      </c>
    </row>
    <row r="212" spans="1:16">
      <c r="A212">
        <v>210</v>
      </c>
      <c r="B212">
        <f t="shared" si="231"/>
        <v>4239424.9153063605</v>
      </c>
      <c r="C212">
        <f t="shared" si="232"/>
        <v>268264.68545646715</v>
      </c>
      <c r="D212">
        <f t="shared" si="233"/>
        <v>1066437.0545986157</v>
      </c>
      <c r="E212">
        <f t="shared" si="234"/>
        <v>853149.64367889264</v>
      </c>
      <c r="F212">
        <f t="shared" si="235"/>
        <v>213287.41091972316</v>
      </c>
      <c r="G212">
        <f t="shared" ref="G212:H212" si="259">F212</f>
        <v>213287.41091972316</v>
      </c>
      <c r="H212">
        <f t="shared" si="259"/>
        <v>213287.41091972316</v>
      </c>
      <c r="I212">
        <f t="shared" si="237"/>
        <v>0.1257761460461613</v>
      </c>
      <c r="J212">
        <f t="shared" si="238"/>
        <v>1.9876582949858161</v>
      </c>
      <c r="K212">
        <f t="shared" si="239"/>
        <v>3.9753165899716327</v>
      </c>
      <c r="L212">
        <f t="shared" si="240"/>
        <v>1.5145431873242991E-4</v>
      </c>
      <c r="M212">
        <f t="shared" si="241"/>
        <v>15.80314199050369</v>
      </c>
      <c r="N212">
        <f t="shared" si="242"/>
        <v>0.79506331799432661</v>
      </c>
      <c r="O212">
        <f t="shared" si="243"/>
        <v>0.79015709952518454</v>
      </c>
      <c r="P212">
        <f t="shared" si="244"/>
        <v>4.7858209306905763E-3</v>
      </c>
    </row>
    <row r="213" spans="1:16">
      <c r="A213">
        <v>211</v>
      </c>
      <c r="B213">
        <f t="shared" si="231"/>
        <v>4452712.3262260836</v>
      </c>
      <c r="C213">
        <f t="shared" si="232"/>
        <v>281677.91972929053</v>
      </c>
      <c r="D213">
        <f t="shared" si="233"/>
        <v>1119924.4372743787</v>
      </c>
      <c r="E213">
        <f t="shared" si="234"/>
        <v>895939.54981950298</v>
      </c>
      <c r="F213">
        <f t="shared" si="235"/>
        <v>223984.88745487574</v>
      </c>
      <c r="G213">
        <f t="shared" ref="G213:H213" si="260">F213</f>
        <v>223984.88745487574</v>
      </c>
      <c r="H213">
        <f t="shared" si="260"/>
        <v>223984.88745487574</v>
      </c>
      <c r="I213">
        <f t="shared" si="237"/>
        <v>0.12575755575743375</v>
      </c>
      <c r="J213">
        <f t="shared" si="238"/>
        <v>1.9879521233874018</v>
      </c>
      <c r="K213">
        <f t="shared" si="239"/>
        <v>3.9759042467748036</v>
      </c>
      <c r="L213">
        <f t="shared" si="240"/>
        <v>1.4782641580127548E-4</v>
      </c>
      <c r="M213">
        <f t="shared" si="241"/>
        <v>15.807814579521919</v>
      </c>
      <c r="N213">
        <f t="shared" si="242"/>
        <v>0.79518084935496081</v>
      </c>
      <c r="O213">
        <f t="shared" si="243"/>
        <v>0.79039072897609597</v>
      </c>
      <c r="P213">
        <f t="shared" si="244"/>
        <v>4.6725890182290897E-3</v>
      </c>
    </row>
    <row r="214" spans="1:16">
      <c r="A214">
        <v>212</v>
      </c>
      <c r="B214">
        <f t="shared" si="231"/>
        <v>4676697.2136809593</v>
      </c>
      <c r="C214">
        <f t="shared" si="232"/>
        <v>295761.81571575504</v>
      </c>
      <c r="D214">
        <f t="shared" si="233"/>
        <v>1176090.3279387571</v>
      </c>
      <c r="E214">
        <f t="shared" si="234"/>
        <v>940872.2623510058</v>
      </c>
      <c r="F214">
        <f t="shared" si="235"/>
        <v>235218.06558775145</v>
      </c>
      <c r="G214">
        <f t="shared" ref="G214:H214" si="261">F214</f>
        <v>235218.06558775145</v>
      </c>
      <c r="H214">
        <f t="shared" si="261"/>
        <v>235218.06558775145</v>
      </c>
      <c r="I214">
        <f t="shared" si="237"/>
        <v>0.12573941332980521</v>
      </c>
      <c r="J214">
        <f t="shared" si="238"/>
        <v>1.9882389568994443</v>
      </c>
      <c r="K214">
        <f t="shared" si="239"/>
        <v>3.9764779137988886</v>
      </c>
      <c r="L214">
        <f t="shared" si="240"/>
        <v>1.4428592553514391E-4</v>
      </c>
      <c r="M214">
        <f t="shared" si="241"/>
        <v>15.812376598930362</v>
      </c>
      <c r="N214">
        <f t="shared" si="242"/>
        <v>0.79529558275977774</v>
      </c>
      <c r="O214">
        <f t="shared" si="243"/>
        <v>0.79061882994651811</v>
      </c>
      <c r="P214">
        <f t="shared" si="244"/>
        <v>4.5620194084428078E-3</v>
      </c>
    </row>
    <row r="215" spans="1:16">
      <c r="A215">
        <v>213</v>
      </c>
      <c r="B215">
        <f t="shared" si="231"/>
        <v>4911915.2792687109</v>
      </c>
      <c r="C215">
        <f t="shared" si="232"/>
        <v>310549.90650154284</v>
      </c>
      <c r="D215">
        <f t="shared" si="233"/>
        <v>1235068.7554627871</v>
      </c>
      <c r="E215">
        <f t="shared" si="234"/>
        <v>988055.00437022978</v>
      </c>
      <c r="F215">
        <f t="shared" si="235"/>
        <v>247013.75109255745</v>
      </c>
      <c r="G215">
        <f t="shared" ref="G215:H215" si="262">F215</f>
        <v>247013.75109255745</v>
      </c>
      <c r="H215">
        <f t="shared" si="262"/>
        <v>247013.75109255745</v>
      </c>
      <c r="I215">
        <f t="shared" si="237"/>
        <v>0.12572170785147022</v>
      </c>
      <c r="J215">
        <f t="shared" si="238"/>
        <v>1.9885189620185106</v>
      </c>
      <c r="K215">
        <f t="shared" si="239"/>
        <v>3.9770379240370217</v>
      </c>
      <c r="L215">
        <f t="shared" si="240"/>
        <v>1.4083071760308705E-4</v>
      </c>
      <c r="M215">
        <f t="shared" si="241"/>
        <v>15.816830649228704</v>
      </c>
      <c r="N215">
        <f t="shared" si="242"/>
        <v>0.79540758480740437</v>
      </c>
      <c r="O215">
        <f t="shared" si="243"/>
        <v>0.79084153246143529</v>
      </c>
      <c r="P215">
        <f t="shared" si="244"/>
        <v>4.454050298342338E-3</v>
      </c>
    </row>
    <row r="216" spans="1:16">
      <c r="A216">
        <v>214</v>
      </c>
      <c r="B216">
        <f t="shared" si="231"/>
        <v>5158929.0303612687</v>
      </c>
      <c r="C216">
        <f t="shared" si="232"/>
        <v>326077.40182661999</v>
      </c>
      <c r="D216">
        <f t="shared" si="233"/>
        <v>1297000.4527478495</v>
      </c>
      <c r="E216">
        <f t="shared" si="234"/>
        <v>1037600.3621982797</v>
      </c>
      <c r="F216">
        <f t="shared" si="235"/>
        <v>259400.09054956993</v>
      </c>
      <c r="G216">
        <f t="shared" ref="G216:H216" si="263">F216</f>
        <v>259400.09054956993</v>
      </c>
      <c r="H216">
        <f t="shared" si="263"/>
        <v>259400.09054956993</v>
      </c>
      <c r="I216">
        <f t="shared" si="237"/>
        <v>0.12570442868226694</v>
      </c>
      <c r="J216">
        <f t="shared" si="238"/>
        <v>1.9887923012792574</v>
      </c>
      <c r="K216">
        <f t="shared" si="239"/>
        <v>3.9775846025585149</v>
      </c>
      <c r="L216">
        <f t="shared" si="240"/>
        <v>1.3745871473567074E-4</v>
      </c>
      <c r="M216">
        <f t="shared" si="241"/>
        <v>15.82117927051058</v>
      </c>
      <c r="N216">
        <f t="shared" si="242"/>
        <v>0.79551692051170297</v>
      </c>
      <c r="O216">
        <f t="shared" si="243"/>
        <v>0.79105896352552907</v>
      </c>
      <c r="P216">
        <f t="shared" si="244"/>
        <v>4.348621281875964E-3</v>
      </c>
    </row>
    <row r="217" spans="1:16">
      <c r="A217">
        <v>215</v>
      </c>
      <c r="B217">
        <f t="shared" si="231"/>
        <v>5418329.1209108382</v>
      </c>
      <c r="C217">
        <f t="shared" si="232"/>
        <v>342381.271917951</v>
      </c>
      <c r="D217">
        <f t="shared" si="233"/>
        <v>1362033.1919918566</v>
      </c>
      <c r="E217">
        <f t="shared" si="234"/>
        <v>1089626.5535934854</v>
      </c>
      <c r="F217">
        <f t="shared" si="235"/>
        <v>272406.63839837135</v>
      </c>
      <c r="G217">
        <f t="shared" ref="G217:H217" si="264">F217</f>
        <v>272406.63839837135</v>
      </c>
      <c r="H217">
        <f t="shared" si="264"/>
        <v>272406.63839837135</v>
      </c>
      <c r="I217">
        <f t="shared" si="237"/>
        <v>0.12568756544664222</v>
      </c>
      <c r="J217">
        <f t="shared" si="238"/>
        <v>1.9890591333486505</v>
      </c>
      <c r="K217">
        <f t="shared" si="239"/>
        <v>3.9781182666973014</v>
      </c>
      <c r="L217">
        <f t="shared" si="240"/>
        <v>1.3416789134874883E-4</v>
      </c>
      <c r="M217">
        <f t="shared" si="241"/>
        <v>15.825424943830743</v>
      </c>
      <c r="N217">
        <f t="shared" si="242"/>
        <v>0.79562365333946028</v>
      </c>
      <c r="O217">
        <f t="shared" si="243"/>
        <v>0.79127124719153719</v>
      </c>
      <c r="P217">
        <f t="shared" si="244"/>
        <v>4.2456733201632346E-3</v>
      </c>
    </row>
    <row r="218" spans="1:16">
      <c r="A218">
        <v>216</v>
      </c>
      <c r="B218">
        <f t="shared" si="231"/>
        <v>5690735.7593092099</v>
      </c>
      <c r="C218">
        <f t="shared" si="232"/>
        <v>359500.33551384858</v>
      </c>
      <c r="D218">
        <f t="shared" si="233"/>
        <v>1430322.136720367</v>
      </c>
      <c r="E218">
        <f t="shared" si="234"/>
        <v>1144257.7093762937</v>
      </c>
      <c r="F218">
        <f t="shared" si="235"/>
        <v>286064.42734407343</v>
      </c>
      <c r="G218">
        <f t="shared" ref="G218:H218" si="265">F218</f>
        <v>286064.42734407343</v>
      </c>
      <c r="H218">
        <f t="shared" si="265"/>
        <v>286064.42734407343</v>
      </c>
      <c r="I218">
        <f t="shared" si="237"/>
        <v>0.12567110802681092</v>
      </c>
      <c r="J218">
        <f t="shared" si="238"/>
        <v>1.9893196131179531</v>
      </c>
      <c r="K218">
        <f t="shared" si="239"/>
        <v>3.9786392262359063</v>
      </c>
      <c r="L218">
        <f t="shared" si="240"/>
        <v>1.3095627220690437E-4</v>
      </c>
      <c r="M218">
        <f t="shared" si="241"/>
        <v>15.829570092543051</v>
      </c>
      <c r="N218">
        <f t="shared" si="242"/>
        <v>0.79572784524718132</v>
      </c>
      <c r="O218">
        <f t="shared" si="243"/>
        <v>0.79147850462715263</v>
      </c>
      <c r="P218">
        <f t="shared" si="244"/>
        <v>4.1451487123076447E-3</v>
      </c>
    </row>
    <row r="219" spans="1:16">
      <c r="A219">
        <v>217</v>
      </c>
      <c r="B219">
        <f t="shared" si="231"/>
        <v>5976800.1866532834</v>
      </c>
      <c r="C219">
        <f t="shared" si="232"/>
        <v>377475.35228954104</v>
      </c>
      <c r="D219">
        <f t="shared" si="233"/>
        <v>1502030.2114209097</v>
      </c>
      <c r="E219">
        <f t="shared" si="234"/>
        <v>1201624.1691367279</v>
      </c>
      <c r="F219">
        <f t="shared" si="235"/>
        <v>300406.04228418198</v>
      </c>
      <c r="G219">
        <f t="shared" ref="G219:H219" si="266">F219</f>
        <v>300406.04228418198</v>
      </c>
      <c r="H219">
        <f t="shared" si="266"/>
        <v>300406.04228418198</v>
      </c>
      <c r="I219">
        <f t="shared" si="237"/>
        <v>0.1256550465561049</v>
      </c>
      <c r="J219">
        <f t="shared" si="238"/>
        <v>1.9895738917925205</v>
      </c>
      <c r="K219">
        <f t="shared" si="239"/>
        <v>3.9791477835850411</v>
      </c>
      <c r="L219">
        <f t="shared" si="240"/>
        <v>1.278219311218954E-4</v>
      </c>
      <c r="M219">
        <f t="shared" si="241"/>
        <v>15.833617083609743</v>
      </c>
      <c r="N219">
        <f t="shared" si="242"/>
        <v>0.79582955671700828</v>
      </c>
      <c r="O219">
        <f t="shared" si="243"/>
        <v>0.79168085418048717</v>
      </c>
      <c r="P219">
        <f t="shared" si="244"/>
        <v>4.0469910666924847E-3</v>
      </c>
    </row>
    <row r="220" spans="1:16">
      <c r="A220">
        <v>218</v>
      </c>
      <c r="B220">
        <f t="shared" si="231"/>
        <v>6277206.2289374657</v>
      </c>
      <c r="C220">
        <f t="shared" si="232"/>
        <v>396349.11990401812</v>
      </c>
      <c r="D220">
        <f t="shared" si="233"/>
        <v>1577328.4896607255</v>
      </c>
      <c r="E220">
        <f t="shared" si="234"/>
        <v>1261862.7917285804</v>
      </c>
      <c r="F220">
        <f t="shared" si="235"/>
        <v>315465.69793214509</v>
      </c>
      <c r="G220">
        <f t="shared" ref="G220:H220" si="267">F220</f>
        <v>315465.69793214509</v>
      </c>
      <c r="H220">
        <f t="shared" si="267"/>
        <v>315465.69793214509</v>
      </c>
      <c r="I220">
        <f t="shared" si="237"/>
        <v>0.12563937141250478</v>
      </c>
      <c r="J220">
        <f t="shared" si="238"/>
        <v>1.989822116979469</v>
      </c>
      <c r="K220">
        <f t="shared" si="239"/>
        <v>3.979644233958938</v>
      </c>
      <c r="L220">
        <f t="shared" si="240"/>
        <v>1.2476298968962007E-4</v>
      </c>
      <c r="M220">
        <f t="shared" si="241"/>
        <v>15.837568228882621</v>
      </c>
      <c r="N220">
        <f t="shared" si="242"/>
        <v>0.79592884679178766</v>
      </c>
      <c r="O220">
        <f t="shared" si="243"/>
        <v>0.79187841144413107</v>
      </c>
      <c r="P220">
        <f t="shared" si="244"/>
        <v>3.951145272877099E-3</v>
      </c>
    </row>
    <row r="221" spans="1:16">
      <c r="A221">
        <v>219</v>
      </c>
      <c r="B221">
        <f t="shared" si="231"/>
        <v>6592671.9268696103</v>
      </c>
      <c r="C221">
        <f t="shared" si="232"/>
        <v>416166.57589921902</v>
      </c>
      <c r="D221">
        <f t="shared" si="233"/>
        <v>1656396.6016121355</v>
      </c>
      <c r="E221">
        <f t="shared" si="234"/>
        <v>1325117.2812897086</v>
      </c>
      <c r="F221">
        <f t="shared" si="235"/>
        <v>331279.32032242714</v>
      </c>
      <c r="G221">
        <f t="shared" ref="G221:H221" si="268">F221</f>
        <v>331279.32032242714</v>
      </c>
      <c r="H221">
        <f t="shared" si="268"/>
        <v>331279.32032242714</v>
      </c>
      <c r="I221">
        <f t="shared" si="237"/>
        <v>0.12562407321234931</v>
      </c>
      <c r="J221">
        <f t="shared" si="238"/>
        <v>1.9900644327732568</v>
      </c>
      <c r="K221">
        <f t="shared" si="239"/>
        <v>3.9801288655465137</v>
      </c>
      <c r="L221">
        <f t="shared" si="240"/>
        <v>1.217776160593163E-4</v>
      </c>
      <c r="M221">
        <f t="shared" si="241"/>
        <v>15.841425786356579</v>
      </c>
      <c r="N221">
        <f t="shared" si="242"/>
        <v>0.79602577310930278</v>
      </c>
      <c r="O221">
        <f t="shared" si="243"/>
        <v>0.792071289317829</v>
      </c>
      <c r="P221">
        <f t="shared" si="244"/>
        <v>3.8575574739585505E-3</v>
      </c>
    </row>
    <row r="222" spans="1:16">
      <c r="A222">
        <v>220</v>
      </c>
      <c r="B222">
        <f t="shared" si="231"/>
        <v>6923951.2471920373</v>
      </c>
      <c r="C222">
        <f t="shared" si="232"/>
        <v>436974.90469418</v>
      </c>
      <c r="D222">
        <f t="shared" si="233"/>
        <v>1739423.1619559655</v>
      </c>
      <c r="E222">
        <f t="shared" si="234"/>
        <v>1391538.5295647725</v>
      </c>
      <c r="F222">
        <f t="shared" si="235"/>
        <v>347884.63239119312</v>
      </c>
      <c r="G222">
        <f t="shared" ref="G222:H222" si="269">F222</f>
        <v>347884.63239119312</v>
      </c>
      <c r="H222">
        <f t="shared" si="269"/>
        <v>347884.63239119312</v>
      </c>
      <c r="I222">
        <f t="shared" si="237"/>
        <v>0.12560914280421726</v>
      </c>
      <c r="J222">
        <f t="shared" si="238"/>
        <v>1.9903009798392353</v>
      </c>
      <c r="K222">
        <f t="shared" si="239"/>
        <v>3.9806019596784701</v>
      </c>
      <c r="L222">
        <f t="shared" si="240"/>
        <v>1.1886402373844664E-4</v>
      </c>
      <c r="M222">
        <f t="shared" si="241"/>
        <v>15.845191961396075</v>
      </c>
      <c r="N222">
        <f t="shared" si="242"/>
        <v>0.79612039193569406</v>
      </c>
      <c r="O222">
        <f t="shared" si="243"/>
        <v>0.79225959806980384</v>
      </c>
      <c r="P222">
        <f t="shared" si="244"/>
        <v>3.7661750394963889E-3</v>
      </c>
    </row>
    <row r="223" spans="1:16">
      <c r="A223">
        <v>221</v>
      </c>
      <c r="B223">
        <f t="shared" si="231"/>
        <v>7271835.8795832302</v>
      </c>
      <c r="C223">
        <f t="shared" si="232"/>
        <v>458823.649928889</v>
      </c>
      <c r="D223">
        <f t="shared" si="233"/>
        <v>1826606.2191819644</v>
      </c>
      <c r="E223">
        <f t="shared" si="234"/>
        <v>1461284.9753455715</v>
      </c>
      <c r="F223">
        <f t="shared" si="235"/>
        <v>365321.24383639288</v>
      </c>
      <c r="G223">
        <f t="shared" ref="G223:H223" si="270">F223</f>
        <v>365321.24383639288</v>
      </c>
      <c r="H223">
        <f t="shared" si="270"/>
        <v>365321.24383639288</v>
      </c>
      <c r="I223">
        <f t="shared" si="237"/>
        <v>0.12559457126297607</v>
      </c>
      <c r="J223">
        <f t="shared" si="238"/>
        <v>1.99053189549521</v>
      </c>
      <c r="K223">
        <f t="shared" si="239"/>
        <v>3.9810637909904205</v>
      </c>
      <c r="L223">
        <f t="shared" si="240"/>
        <v>1.1602047042848203E-4</v>
      </c>
      <c r="M223">
        <f t="shared" si="241"/>
        <v>15.848868907935019</v>
      </c>
      <c r="N223">
        <f t="shared" si="242"/>
        <v>0.79621275819808413</v>
      </c>
      <c r="O223">
        <f t="shared" si="243"/>
        <v>0.79244344539675104</v>
      </c>
      <c r="P223">
        <f t="shared" si="244"/>
        <v>3.6769465389436817E-3</v>
      </c>
    </row>
    <row r="224" spans="1:16">
      <c r="A224">
        <v>222</v>
      </c>
      <c r="B224">
        <f t="shared" si="231"/>
        <v>7637157.1234196229</v>
      </c>
      <c r="C224">
        <f t="shared" si="232"/>
        <v>481764.8324253335</v>
      </c>
      <c r="D224">
        <f t="shared" si="233"/>
        <v>1918153.7273561254</v>
      </c>
      <c r="E224">
        <f t="shared" si="234"/>
        <v>1534522.9818849005</v>
      </c>
      <c r="F224">
        <f t="shared" si="235"/>
        <v>383630.74547122512</v>
      </c>
      <c r="G224">
        <f t="shared" ref="G224:H224" si="271">F224</f>
        <v>383630.74547122512</v>
      </c>
      <c r="H224">
        <f t="shared" si="271"/>
        <v>383630.74547122512</v>
      </c>
      <c r="I224">
        <f t="shared" si="237"/>
        <v>0.12558034988399258</v>
      </c>
      <c r="J224">
        <f t="shared" si="238"/>
        <v>1.9907573137910717</v>
      </c>
      <c r="K224">
        <f t="shared" si="239"/>
        <v>3.9815146275821429</v>
      </c>
      <c r="L224">
        <f t="shared" si="240"/>
        <v>1.1324525689407325E-4</v>
      </c>
      <c r="M224">
        <f t="shared" si="241"/>
        <v>15.852458729650571</v>
      </c>
      <c r="N224">
        <f t="shared" si="242"/>
        <v>0.79630292551642867</v>
      </c>
      <c r="O224">
        <f t="shared" si="243"/>
        <v>0.79262293648252857</v>
      </c>
      <c r="P224">
        <f t="shared" si="244"/>
        <v>3.5898217155523326E-3</v>
      </c>
    </row>
    <row r="225" spans="1:16">
      <c r="A225">
        <v>223</v>
      </c>
      <c r="B225">
        <f t="shared" si="231"/>
        <v>8020787.868890848</v>
      </c>
      <c r="C225">
        <f t="shared" si="232"/>
        <v>505853.0740466002</v>
      </c>
      <c r="D225">
        <f t="shared" si="233"/>
        <v>2014284.0414782905</v>
      </c>
      <c r="E225">
        <f t="shared" si="234"/>
        <v>1611427.2331826324</v>
      </c>
      <c r="F225">
        <f t="shared" si="235"/>
        <v>402856.80829565809</v>
      </c>
      <c r="G225">
        <f t="shared" ref="G225:H225" si="272">F225</f>
        <v>402856.80829565809</v>
      </c>
      <c r="H225">
        <f t="shared" si="272"/>
        <v>402856.80829565809</v>
      </c>
      <c r="I225">
        <f t="shared" si="237"/>
        <v>0.12556647017750108</v>
      </c>
      <c r="J225">
        <f t="shared" si="238"/>
        <v>1.9909773655865244</v>
      </c>
      <c r="K225">
        <f t="shared" si="239"/>
        <v>3.9819547311730492</v>
      </c>
      <c r="L225">
        <f t="shared" si="240"/>
        <v>1.1053672586242773E-4</v>
      </c>
      <c r="M225">
        <f t="shared" si="241"/>
        <v>15.855963481111429</v>
      </c>
      <c r="N225">
        <f t="shared" si="242"/>
        <v>0.79639094623460993</v>
      </c>
      <c r="O225">
        <f t="shared" si="243"/>
        <v>0.79279817405557151</v>
      </c>
      <c r="P225">
        <f t="shared" si="244"/>
        <v>3.5047514608574915E-3</v>
      </c>
    </row>
    <row r="226" spans="1:16">
      <c r="A226">
        <v>224</v>
      </c>
      <c r="B226">
        <f t="shared" si="231"/>
        <v>8423644.6771865059</v>
      </c>
      <c r="C226">
        <f t="shared" si="232"/>
        <v>531145.72774893022</v>
      </c>
      <c r="D226">
        <f t="shared" si="233"/>
        <v>2115226.4376096069</v>
      </c>
      <c r="E226">
        <f t="shared" si="234"/>
        <v>1692181.1500876856</v>
      </c>
      <c r="F226">
        <f t="shared" si="235"/>
        <v>423045.28752192139</v>
      </c>
      <c r="G226">
        <f t="shared" ref="G226:H226" si="273">F226</f>
        <v>423045.28752192139</v>
      </c>
      <c r="H226">
        <f t="shared" si="273"/>
        <v>423045.28752192139</v>
      </c>
      <c r="I226">
        <f t="shared" si="237"/>
        <v>0.12555292386312358</v>
      </c>
      <c r="J226">
        <f t="shared" si="238"/>
        <v>1.9911921786269768</v>
      </c>
      <c r="K226">
        <f t="shared" si="239"/>
        <v>3.9823843572539537</v>
      </c>
      <c r="L226">
        <f t="shared" si="240"/>
        <v>1.078932609507346E-4</v>
      </c>
      <c r="M226">
        <f t="shared" si="241"/>
        <v>15.859385168900987</v>
      </c>
      <c r="N226">
        <f t="shared" si="242"/>
        <v>0.79647687145079082</v>
      </c>
      <c r="O226">
        <f t="shared" si="243"/>
        <v>0.7929692584450494</v>
      </c>
      <c r="P226">
        <f t="shared" si="244"/>
        <v>3.4216877895580922E-3</v>
      </c>
    </row>
    <row r="227" spans="1:16">
      <c r="A227">
        <v>225</v>
      </c>
      <c r="B227">
        <f t="shared" si="231"/>
        <v>8846689.964708427</v>
      </c>
      <c r="C227">
        <f t="shared" si="232"/>
        <v>557703.01413637679</v>
      </c>
      <c r="D227">
        <f t="shared" si="233"/>
        <v>2221221.6590083772</v>
      </c>
      <c r="E227">
        <f t="shared" si="234"/>
        <v>1776977.327206702</v>
      </c>
      <c r="F227">
        <f t="shared" si="235"/>
        <v>444244.33180167549</v>
      </c>
      <c r="G227">
        <f t="shared" ref="G227:H227" si="274">F227</f>
        <v>444244.33180167549</v>
      </c>
      <c r="H227">
        <f t="shared" si="274"/>
        <v>444244.33180167549</v>
      </c>
      <c r="I227">
        <f t="shared" si="237"/>
        <v>0.12553970286453828</v>
      </c>
      <c r="J227">
        <f t="shared" si="238"/>
        <v>1.991401877617623</v>
      </c>
      <c r="K227">
        <f t="shared" si="239"/>
        <v>3.982803755235246</v>
      </c>
      <c r="L227">
        <f t="shared" si="240"/>
        <v>1.0531328562708306E-4</v>
      </c>
      <c r="M227">
        <f t="shared" si="241"/>
        <v>15.862725752715978</v>
      </c>
      <c r="N227">
        <f t="shared" si="242"/>
        <v>0.79656075104704926</v>
      </c>
      <c r="O227">
        <f t="shared" si="243"/>
        <v>0.79313628763579891</v>
      </c>
      <c r="P227">
        <f t="shared" si="244"/>
        <v>3.3405838149906941E-3</v>
      </c>
    </row>
    <row r="228" spans="1:16">
      <c r="A228">
        <v>226</v>
      </c>
      <c r="B228">
        <f t="shared" si="231"/>
        <v>9290934.2965101022</v>
      </c>
      <c r="C228">
        <f t="shared" si="232"/>
        <v>585588.1648431957</v>
      </c>
      <c r="D228">
        <f t="shared" si="233"/>
        <v>2332522.4895747649</v>
      </c>
      <c r="E228">
        <f t="shared" si="234"/>
        <v>1866017.9916598119</v>
      </c>
      <c r="F228">
        <f t="shared" si="235"/>
        <v>466504.49791495298</v>
      </c>
      <c r="G228">
        <f t="shared" ref="G228:H228" si="275">F228</f>
        <v>466504.49791495298</v>
      </c>
      <c r="H228">
        <f t="shared" si="275"/>
        <v>466504.49791495298</v>
      </c>
      <c r="I228">
        <f t="shared" si="237"/>
        <v>0.1255267993042915</v>
      </c>
      <c r="J228">
        <f t="shared" si="238"/>
        <v>1.9916065842957649</v>
      </c>
      <c r="K228">
        <f t="shared" si="239"/>
        <v>3.9832131685915297</v>
      </c>
      <c r="L228">
        <f t="shared" si="240"/>
        <v>1.027952621932706E-4</v>
      </c>
      <c r="M228">
        <f t="shared" si="241"/>
        <v>15.865987146440975</v>
      </c>
      <c r="N228">
        <f t="shared" si="242"/>
        <v>0.79664263371830601</v>
      </c>
      <c r="O228">
        <f t="shared" si="243"/>
        <v>0.79329935732204881</v>
      </c>
      <c r="P228">
        <f t="shared" si="244"/>
        <v>3.2613937249976743E-3</v>
      </c>
    </row>
    <row r="229" spans="1:16">
      <c r="A229">
        <v>227</v>
      </c>
      <c r="B229">
        <f t="shared" si="231"/>
        <v>9757438.7944250554</v>
      </c>
      <c r="C229">
        <f t="shared" si="232"/>
        <v>614867.57308535546</v>
      </c>
      <c r="D229">
        <f t="shared" si="233"/>
        <v>2449394.3559698653</v>
      </c>
      <c r="E229">
        <f t="shared" si="234"/>
        <v>1959515.4847758925</v>
      </c>
      <c r="F229">
        <f t="shared" si="235"/>
        <v>489878.87119397311</v>
      </c>
      <c r="G229">
        <f t="shared" ref="G229:H229" si="276">F229</f>
        <v>489878.87119397311</v>
      </c>
      <c r="H229">
        <f t="shared" si="276"/>
        <v>489878.87119397311</v>
      </c>
      <c r="I229">
        <f t="shared" si="237"/>
        <v>0.12551420549874903</v>
      </c>
      <c r="J229">
        <f t="shared" si="238"/>
        <v>1.9918064175014172</v>
      </c>
      <c r="K229">
        <f t="shared" si="239"/>
        <v>3.9836128350028339</v>
      </c>
      <c r="L229">
        <f t="shared" si="240"/>
        <v>1.0033769080089198E-4</v>
      </c>
      <c r="M229">
        <f t="shared" si="241"/>
        <v>15.869171219199316</v>
      </c>
      <c r="N229">
        <f t="shared" si="242"/>
        <v>0.79672256700056687</v>
      </c>
      <c r="O229">
        <f t="shared" si="243"/>
        <v>0.79345856095996581</v>
      </c>
      <c r="P229">
        <f t="shared" si="244"/>
        <v>3.1840727583407613E-3</v>
      </c>
    </row>
    <row r="230" spans="1:16">
      <c r="A230">
        <v>228</v>
      </c>
      <c r="B230">
        <f t="shared" si="231"/>
        <v>10247317.665619029</v>
      </c>
      <c r="C230">
        <f t="shared" si="232"/>
        <v>645610.95173962321</v>
      </c>
      <c r="D230">
        <f t="shared" si="233"/>
        <v>2572115.9598428984</v>
      </c>
      <c r="E230">
        <f t="shared" si="234"/>
        <v>2057692.7678743189</v>
      </c>
      <c r="F230">
        <f t="shared" si="235"/>
        <v>514423.19196857972</v>
      </c>
      <c r="G230">
        <f t="shared" ref="G230:H230" si="277">F230</f>
        <v>514423.19196857972</v>
      </c>
      <c r="H230">
        <f t="shared" si="277"/>
        <v>514423.19196857972</v>
      </c>
      <c r="I230">
        <f t="shared" si="237"/>
        <v>0.12550191395318278</v>
      </c>
      <c r="J230">
        <f t="shared" si="238"/>
        <v>1.9920014932462302</v>
      </c>
      <c r="K230">
        <f t="shared" si="239"/>
        <v>3.9840029864924604</v>
      </c>
      <c r="L230">
        <f t="shared" si="240"/>
        <v>9.7939108489249985E-5</v>
      </c>
      <c r="M230">
        <f t="shared" si="241"/>
        <v>15.872279796380843</v>
      </c>
      <c r="N230">
        <f t="shared" si="242"/>
        <v>0.79680059729849217</v>
      </c>
      <c r="O230">
        <f t="shared" si="243"/>
        <v>0.79361398981904219</v>
      </c>
      <c r="P230">
        <f t="shared" si="244"/>
        <v>3.1085771815266838E-3</v>
      </c>
    </row>
    <row r="231" spans="1:16">
      <c r="A231">
        <v>229</v>
      </c>
      <c r="B231">
        <f t="shared" si="231"/>
        <v>10761740.857587608</v>
      </c>
      <c r="C231">
        <f t="shared" si="232"/>
        <v>677891.49932660442</v>
      </c>
      <c r="D231">
        <f t="shared" si="233"/>
        <v>2700979.9416719927</v>
      </c>
      <c r="E231">
        <f t="shared" si="234"/>
        <v>2160783.9533375944</v>
      </c>
      <c r="F231">
        <f t="shared" si="235"/>
        <v>540195.9883343986</v>
      </c>
      <c r="G231">
        <f t="shared" ref="G231:H231" si="278">F231</f>
        <v>540195.9883343986</v>
      </c>
      <c r="H231">
        <f t="shared" si="278"/>
        <v>540195.9883343986</v>
      </c>
      <c r="I231">
        <f t="shared" si="237"/>
        <v>0.12548991735698858</v>
      </c>
      <c r="J231">
        <f t="shared" si="238"/>
        <v>1.9921919247807793</v>
      </c>
      <c r="K231">
        <f t="shared" si="239"/>
        <v>3.9843838495615587</v>
      </c>
      <c r="L231">
        <f t="shared" si="240"/>
        <v>9.5598088251823901E-5</v>
      </c>
      <c r="M231">
        <f t="shared" si="241"/>
        <v>15.875314660646984</v>
      </c>
      <c r="N231">
        <f t="shared" si="242"/>
        <v>0.79687676991231182</v>
      </c>
      <c r="O231">
        <f t="shared" si="243"/>
        <v>0.79376573303234921</v>
      </c>
      <c r="P231">
        <f t="shared" si="244"/>
        <v>3.0348642661408576E-3</v>
      </c>
    </row>
    <row r="232" spans="1:16">
      <c r="A232">
        <v>230</v>
      </c>
      <c r="B232">
        <f t="shared" si="231"/>
        <v>11301936.845922006</v>
      </c>
      <c r="C232">
        <f t="shared" si="232"/>
        <v>711786.07429293462</v>
      </c>
      <c r="D232">
        <f t="shared" si="233"/>
        <v>2836293.57779929</v>
      </c>
      <c r="E232">
        <f t="shared" si="234"/>
        <v>2269034.8622394321</v>
      </c>
      <c r="F232">
        <f t="shared" si="235"/>
        <v>567258.71555985801</v>
      </c>
      <c r="G232">
        <f t="shared" ref="G232:H232" si="279">F232</f>
        <v>567258.71555985801</v>
      </c>
      <c r="H232">
        <f t="shared" si="279"/>
        <v>567258.71555985801</v>
      </c>
      <c r="I232">
        <f t="shared" si="237"/>
        <v>0.12547820857903166</v>
      </c>
      <c r="J232">
        <f t="shared" si="238"/>
        <v>1.9923778226602513</v>
      </c>
      <c r="K232">
        <f t="shared" si="239"/>
        <v>3.9847556453205026</v>
      </c>
      <c r="L232">
        <f t="shared" si="240"/>
        <v>9.331323812711562E-5</v>
      </c>
      <c r="M232">
        <f t="shared" si="241"/>
        <v>15.878277552913614</v>
      </c>
      <c r="N232">
        <f t="shared" si="242"/>
        <v>0.79695112906410059</v>
      </c>
      <c r="O232">
        <f t="shared" si="243"/>
        <v>0.79391387764568078</v>
      </c>
      <c r="P232">
        <f t="shared" si="244"/>
        <v>2.9628922666304902E-3</v>
      </c>
    </row>
    <row r="233" spans="1:16">
      <c r="A233">
        <v>231</v>
      </c>
      <c r="B233">
        <f t="shared" si="231"/>
        <v>11869195.561481865</v>
      </c>
      <c r="C233">
        <f t="shared" si="232"/>
        <v>747375.37800758134</v>
      </c>
      <c r="D233">
        <f t="shared" si="233"/>
        <v>2978379.5123201502</v>
      </c>
      <c r="E233">
        <f t="shared" si="234"/>
        <v>2382703.6098561203</v>
      </c>
      <c r="F233">
        <f t="shared" si="235"/>
        <v>595675.90246403008</v>
      </c>
      <c r="G233">
        <f t="shared" ref="G233:H233" si="280">F233</f>
        <v>595675.90246403008</v>
      </c>
      <c r="H233">
        <f t="shared" si="280"/>
        <v>595675.90246403008</v>
      </c>
      <c r="I233">
        <f t="shared" si="237"/>
        <v>0.12546678066311601</v>
      </c>
      <c r="J233">
        <f t="shared" si="238"/>
        <v>1.9925592948085704</v>
      </c>
      <c r="K233">
        <f t="shared" si="239"/>
        <v>3.9851185896171408</v>
      </c>
      <c r="L233">
        <f t="shared" si="240"/>
        <v>9.1083200312273545E-5</v>
      </c>
      <c r="M233">
        <f t="shared" si="241"/>
        <v>15.88117017331211</v>
      </c>
      <c r="N233">
        <f t="shared" si="242"/>
        <v>0.79702371792342819</v>
      </c>
      <c r="O233">
        <f t="shared" si="243"/>
        <v>0.79405850866560557</v>
      </c>
      <c r="P233">
        <f t="shared" si="244"/>
        <v>2.8926203984962484E-3</v>
      </c>
    </row>
    <row r="234" spans="1:16">
      <c r="A234">
        <v>232</v>
      </c>
      <c r="B234">
        <f t="shared" si="231"/>
        <v>12464871.463945895</v>
      </c>
      <c r="C234">
        <f t="shared" si="232"/>
        <v>784744.14690796041</v>
      </c>
      <c r="D234">
        <f t="shared" si="233"/>
        <v>3127576.5255692145</v>
      </c>
      <c r="E234">
        <f t="shared" si="234"/>
        <v>2502061.2204553718</v>
      </c>
      <c r="F234">
        <f t="shared" si="235"/>
        <v>625515.30511384294</v>
      </c>
      <c r="G234">
        <f t="shared" ref="G234:H234" si="281">F234</f>
        <v>625515.30511384294</v>
      </c>
      <c r="H234">
        <f t="shared" si="281"/>
        <v>625515.30511384294</v>
      </c>
      <c r="I234">
        <f t="shared" si="237"/>
        <v>0.12545562682357356</v>
      </c>
      <c r="J234">
        <f t="shared" si="238"/>
        <v>1.9927364465810002</v>
      </c>
      <c r="K234">
        <f t="shared" si="239"/>
        <v>3.985472893162</v>
      </c>
      <c r="L234">
        <f t="shared" si="240"/>
        <v>8.8906650302030858E-5</v>
      </c>
      <c r="M234">
        <f t="shared" si="241"/>
        <v>15.883994182129085</v>
      </c>
      <c r="N234">
        <f t="shared" si="242"/>
        <v>0.79709457863240007</v>
      </c>
      <c r="O234">
        <f t="shared" si="243"/>
        <v>0.79419970910645432</v>
      </c>
      <c r="P234">
        <f t="shared" si="244"/>
        <v>2.8240088169741995E-3</v>
      </c>
    </row>
    <row r="235" spans="1:16">
      <c r="A235">
        <v>233</v>
      </c>
      <c r="B235">
        <f t="shared" si="231"/>
        <v>13090386.769059738</v>
      </c>
      <c r="C235">
        <f t="shared" si="232"/>
        <v>823981.35425335844</v>
      </c>
      <c r="D235">
        <f t="shared" si="233"/>
        <v>3284240.3410332329</v>
      </c>
      <c r="E235">
        <f t="shared" si="234"/>
        <v>2627392.2728265864</v>
      </c>
      <c r="F235">
        <f t="shared" si="235"/>
        <v>656848.0682066466</v>
      </c>
      <c r="G235">
        <f t="shared" ref="G235:H235" si="282">F235</f>
        <v>656848.0682066466</v>
      </c>
      <c r="H235">
        <f t="shared" si="282"/>
        <v>656848.0682066466</v>
      </c>
      <c r="I235">
        <f t="shared" si="237"/>
        <v>0.12544474044097076</v>
      </c>
      <c r="J235">
        <f t="shared" si="238"/>
        <v>1.992909380825256</v>
      </c>
      <c r="K235">
        <f t="shared" si="239"/>
        <v>3.9858187616505125</v>
      </c>
      <c r="L235">
        <f t="shared" si="240"/>
        <v>8.6782296049710175E-5</v>
      </c>
      <c r="M235">
        <f t="shared" si="241"/>
        <v>15.886751200725223</v>
      </c>
      <c r="N235">
        <f t="shared" si="242"/>
        <v>0.7971637523301025</v>
      </c>
      <c r="O235">
        <f t="shared" si="243"/>
        <v>0.79433756003626121</v>
      </c>
      <c r="P235">
        <f t="shared" si="244"/>
        <v>2.7570185961387494E-3</v>
      </c>
    </row>
    <row r="236" spans="1:16">
      <c r="A236">
        <v>234</v>
      </c>
      <c r="B236">
        <f t="shared" si="231"/>
        <v>13747234.837266386</v>
      </c>
      <c r="C236">
        <f t="shared" si="232"/>
        <v>865180.42196602642</v>
      </c>
      <c r="D236">
        <f t="shared" si="233"/>
        <v>3448744.4726120532</v>
      </c>
      <c r="E236">
        <f t="shared" si="234"/>
        <v>2758995.5780896428</v>
      </c>
      <c r="F236">
        <f t="shared" si="235"/>
        <v>689748.8945224107</v>
      </c>
      <c r="G236">
        <f t="shared" ref="G236:H236" si="283">F236</f>
        <v>689748.8945224107</v>
      </c>
      <c r="H236">
        <f t="shared" si="283"/>
        <v>689748.8945224107</v>
      </c>
      <c r="I236">
        <f t="shared" si="237"/>
        <v>0.12543411505792793</v>
      </c>
      <c r="J236">
        <f t="shared" si="238"/>
        <v>1.9930781979411674</v>
      </c>
      <c r="K236">
        <f t="shared" si="239"/>
        <v>3.9861563958823347</v>
      </c>
      <c r="L236">
        <f t="shared" si="240"/>
        <v>8.4708877149845761E-5</v>
      </c>
      <c r="M236">
        <f t="shared" si="241"/>
        <v>15.889442812433645</v>
      </c>
      <c r="N236">
        <f t="shared" si="242"/>
        <v>0.79723127917646697</v>
      </c>
      <c r="O236">
        <f t="shared" si="243"/>
        <v>0.79447214062168225</v>
      </c>
      <c r="P236">
        <f t="shared" si="244"/>
        <v>2.6916117084212487E-3</v>
      </c>
    </row>
    <row r="237" spans="1:16">
      <c r="A237">
        <v>235</v>
      </c>
      <c r="B237">
        <f t="shared" si="231"/>
        <v>14436983.731788795</v>
      </c>
      <c r="C237">
        <f t="shared" si="232"/>
        <v>908439.44306432782</v>
      </c>
      <c r="D237">
        <f t="shared" si="233"/>
        <v>3621481.1142452438</v>
      </c>
      <c r="E237">
        <f t="shared" si="234"/>
        <v>2897184.8913961952</v>
      </c>
      <c r="F237">
        <f t="shared" si="235"/>
        <v>724296.22284904879</v>
      </c>
      <c r="G237">
        <f t="shared" ref="G237:H237" si="284">F237</f>
        <v>724296.22284904879</v>
      </c>
      <c r="H237">
        <f t="shared" si="284"/>
        <v>724296.22284904879</v>
      </c>
      <c r="I237">
        <f t="shared" si="237"/>
        <v>0.12542374437504922</v>
      </c>
      <c r="J237">
        <f t="shared" si="238"/>
        <v>1.9932429959389169</v>
      </c>
      <c r="K237">
        <f t="shared" si="239"/>
        <v>3.9864859918778341</v>
      </c>
      <c r="L237">
        <f t="shared" si="240"/>
        <v>8.2685164044213325E-5</v>
      </c>
      <c r="M237">
        <f t="shared" si="241"/>
        <v>15.892070563438198</v>
      </c>
      <c r="N237">
        <f t="shared" si="242"/>
        <v>0.7972971983755669</v>
      </c>
      <c r="O237">
        <f t="shared" si="243"/>
        <v>0.79460352817190993</v>
      </c>
      <c r="P237">
        <f t="shared" si="244"/>
        <v>2.6277510045531471E-3</v>
      </c>
    </row>
    <row r="238" spans="1:16">
      <c r="A238">
        <v>236</v>
      </c>
      <c r="B238">
        <f t="shared" si="231"/>
        <v>15161279.954637844</v>
      </c>
      <c r="C238">
        <f t="shared" si="232"/>
        <v>953861.4152175443</v>
      </c>
      <c r="D238">
        <f t="shared" si="233"/>
        <v>3802862.0740227015</v>
      </c>
      <c r="E238">
        <f t="shared" si="234"/>
        <v>3042289.6592181614</v>
      </c>
      <c r="F238">
        <f t="shared" si="235"/>
        <v>760572.41480454034</v>
      </c>
      <c r="G238">
        <f t="shared" ref="G238:H238" si="285">F238</f>
        <v>760572.41480454034</v>
      </c>
      <c r="H238">
        <f t="shared" si="285"/>
        <v>760572.41480454034</v>
      </c>
      <c r="I238">
        <f t="shared" si="237"/>
        <v>0.12541362224695954</v>
      </c>
      <c r="J238">
        <f t="shared" si="238"/>
        <v>1.9934038704959012</v>
      </c>
      <c r="K238">
        <f t="shared" si="239"/>
        <v>3.9868077409918019</v>
      </c>
      <c r="L238">
        <f t="shared" si="240"/>
        <v>8.0709957246382301E-5</v>
      </c>
      <c r="M238">
        <f t="shared" si="241"/>
        <v>15.894635963632156</v>
      </c>
      <c r="N238">
        <f t="shared" si="242"/>
        <v>0.79736154819836047</v>
      </c>
      <c r="O238">
        <f t="shared" si="243"/>
        <v>0.79473179818160788</v>
      </c>
      <c r="P238">
        <f t="shared" si="244"/>
        <v>2.5654001939585669E-3</v>
      </c>
    </row>
    <row r="239" spans="1:16">
      <c r="A239">
        <v>237</v>
      </c>
      <c r="B239">
        <f t="shared" si="231"/>
        <v>15921852.369442385</v>
      </c>
      <c r="C239">
        <f t="shared" si="232"/>
        <v>1001554.4859784215</v>
      </c>
      <c r="D239">
        <f t="shared" si="233"/>
        <v>3993319.7550034956</v>
      </c>
      <c r="E239">
        <f t="shared" si="234"/>
        <v>3194655.8040027968</v>
      </c>
      <c r="F239">
        <f t="shared" si="235"/>
        <v>798663.95100069919</v>
      </c>
      <c r="G239">
        <f t="shared" ref="G239:H239" si="286">F239</f>
        <v>798663.95100069919</v>
      </c>
      <c r="H239">
        <f t="shared" si="286"/>
        <v>798663.95100069919</v>
      </c>
      <c r="I239">
        <f t="shared" si="237"/>
        <v>0.12540374267844531</v>
      </c>
      <c r="J239">
        <f t="shared" si="238"/>
        <v>1.9935609150122322</v>
      </c>
      <c r="K239">
        <f t="shared" si="239"/>
        <v>3.9871218300244644</v>
      </c>
      <c r="L239">
        <f t="shared" si="240"/>
        <v>7.8782086588495738E-5</v>
      </c>
      <c r="M239">
        <f t="shared" si="241"/>
        <v>15.897140487457635</v>
      </c>
      <c r="N239">
        <f t="shared" si="242"/>
        <v>0.79742436600489297</v>
      </c>
      <c r="O239">
        <f t="shared" si="243"/>
        <v>0.79485702437288186</v>
      </c>
      <c r="P239">
        <f t="shared" si="244"/>
        <v>2.5045238254790547E-3</v>
      </c>
    </row>
    <row r="240" spans="1:16">
      <c r="A240">
        <v>238</v>
      </c>
      <c r="B240">
        <f t="shared" si="231"/>
        <v>16720516.320443084</v>
      </c>
      <c r="C240">
        <f t="shared" si="232"/>
        <v>1051632.2102773427</v>
      </c>
      <c r="D240">
        <f t="shared" si="233"/>
        <v>4193308.1850784523</v>
      </c>
      <c r="E240">
        <f t="shared" si="234"/>
        <v>3354646.5480627622</v>
      </c>
      <c r="F240">
        <f t="shared" si="235"/>
        <v>838661.63701569056</v>
      </c>
      <c r="G240">
        <f t="shared" ref="G240:H240" si="287">F240</f>
        <v>838661.63701569056</v>
      </c>
      <c r="H240">
        <f t="shared" si="287"/>
        <v>838661.63701569056</v>
      </c>
      <c r="I240">
        <f t="shared" si="237"/>
        <v>0.12539409982069658</v>
      </c>
      <c r="J240">
        <f t="shared" si="238"/>
        <v>1.9937142206649259</v>
      </c>
      <c r="K240">
        <f t="shared" si="239"/>
        <v>3.9874284413298522</v>
      </c>
      <c r="L240">
        <f t="shared" si="240"/>
        <v>7.6900410486303476E-5</v>
      </c>
      <c r="M240">
        <f t="shared" si="241"/>
        <v>15.899585574726215</v>
      </c>
      <c r="N240">
        <f t="shared" si="242"/>
        <v>0.79748568826597044</v>
      </c>
      <c r="O240">
        <f t="shared" si="243"/>
        <v>0.7949792787363108</v>
      </c>
      <c r="P240">
        <f t="shared" si="244"/>
        <v>2.4450872685797265E-3</v>
      </c>
    </row>
    <row r="241" spans="1:16">
      <c r="A241">
        <v>239</v>
      </c>
      <c r="B241">
        <f t="shared" si="231"/>
        <v>17559177.957458775</v>
      </c>
      <c r="C241">
        <f t="shared" si="232"/>
        <v>1104213.8207912098</v>
      </c>
      <c r="D241">
        <f t="shared" si="233"/>
        <v>4403304.0983287022</v>
      </c>
      <c r="E241">
        <f t="shared" si="234"/>
        <v>3522643.2786629619</v>
      </c>
      <c r="F241">
        <f t="shared" si="235"/>
        <v>880660.81966574048</v>
      </c>
      <c r="G241">
        <f t="shared" ref="G241:H241" si="288">F241</f>
        <v>880660.81966574048</v>
      </c>
      <c r="H241">
        <f t="shared" si="288"/>
        <v>880660.81966574048</v>
      </c>
      <c r="I241">
        <f t="shared" si="237"/>
        <v>0.12538468796764685</v>
      </c>
      <c r="J241">
        <f t="shared" si="238"/>
        <v>1.9938638764607985</v>
      </c>
      <c r="K241">
        <f t="shared" si="239"/>
        <v>3.9877277529215971</v>
      </c>
      <c r="L241">
        <f t="shared" si="240"/>
        <v>7.5063815225503039E-5</v>
      </c>
      <c r="M241">
        <f t="shared" si="241"/>
        <v>15.901972631421131</v>
      </c>
      <c r="N241">
        <f t="shared" si="242"/>
        <v>0.79754555058431942</v>
      </c>
      <c r="O241">
        <f t="shared" si="243"/>
        <v>0.79509863157105665</v>
      </c>
      <c r="P241">
        <f t="shared" si="244"/>
        <v>2.3870566949160121E-3</v>
      </c>
    </row>
    <row r="242" spans="1:16">
      <c r="A242">
        <v>240</v>
      </c>
      <c r="B242">
        <f t="shared" si="231"/>
        <v>18439838.777124517</v>
      </c>
      <c r="C242">
        <f t="shared" si="232"/>
        <v>1159424.5118307704</v>
      </c>
      <c r="D242">
        <f t="shared" si="233"/>
        <v>4623808.0704550995</v>
      </c>
      <c r="E242">
        <f t="shared" si="234"/>
        <v>3699046.4563640798</v>
      </c>
      <c r="F242">
        <f t="shared" si="235"/>
        <v>924761.61409101996</v>
      </c>
      <c r="G242">
        <f t="shared" ref="G242:H242" si="289">F242</f>
        <v>924761.61409101996</v>
      </c>
      <c r="H242">
        <f t="shared" si="289"/>
        <v>924761.61409101996</v>
      </c>
      <c r="I242">
        <f t="shared" si="237"/>
        <v>0.12537550155240915</v>
      </c>
      <c r="J242">
        <f t="shared" si="238"/>
        <v>1.9940099692881039</v>
      </c>
      <c r="K242">
        <f t="shared" si="239"/>
        <v>3.9880199385762078</v>
      </c>
      <c r="L242">
        <f t="shared" si="240"/>
        <v>7.3271214263984265E-5</v>
      </c>
      <c r="M242">
        <f t="shared" si="241"/>
        <v>15.90430303048138</v>
      </c>
      <c r="N242">
        <f t="shared" si="242"/>
        <v>0.79760398771524166</v>
      </c>
      <c r="O242">
        <f t="shared" si="243"/>
        <v>0.79521515152406907</v>
      </c>
      <c r="P242">
        <f t="shared" si="244"/>
        <v>2.3303990602485669E-3</v>
      </c>
    </row>
    <row r="243" spans="1:16">
      <c r="A243">
        <v>241</v>
      </c>
      <c r="B243">
        <f t="shared" si="231"/>
        <v>19364600.391215537</v>
      </c>
      <c r="C243">
        <f t="shared" si="232"/>
        <v>1217395.7374223089</v>
      </c>
      <c r="D243">
        <f t="shared" si="233"/>
        <v>4855345.7109820889</v>
      </c>
      <c r="E243">
        <f t="shared" si="234"/>
        <v>3884276.5687856711</v>
      </c>
      <c r="F243">
        <f t="shared" si="235"/>
        <v>971069.14219641779</v>
      </c>
      <c r="G243">
        <f t="shared" ref="G243:H243" si="290">F243</f>
        <v>971069.14219641779</v>
      </c>
      <c r="H243">
        <f t="shared" si="290"/>
        <v>971069.14219641779</v>
      </c>
      <c r="I243">
        <f t="shared" si="237"/>
        <v>0.12536653514380408</v>
      </c>
      <c r="J243">
        <f t="shared" si="238"/>
        <v>1.9941525839669472</v>
      </c>
      <c r="K243">
        <f t="shared" si="239"/>
        <v>3.9883051679338948</v>
      </c>
      <c r="L243">
        <f t="shared" si="240"/>
        <v>7.1521547554941609E-5</v>
      </c>
      <c r="M243">
        <f t="shared" si="241"/>
        <v>15.906578112568212</v>
      </c>
      <c r="N243">
        <f t="shared" si="242"/>
        <v>0.79766103358677898</v>
      </c>
      <c r="O243">
        <f t="shared" si="243"/>
        <v>0.79532890562841063</v>
      </c>
      <c r="P243">
        <f t="shared" si="244"/>
        <v>2.2750820868324695E-3</v>
      </c>
    </row>
    <row r="244" spans="1:16">
      <c r="A244">
        <v>242</v>
      </c>
      <c r="B244">
        <f t="shared" si="231"/>
        <v>20335669.533411954</v>
      </c>
      <c r="C244">
        <f t="shared" si="232"/>
        <v>1278265.5242934243</v>
      </c>
      <c r="D244">
        <f t="shared" si="233"/>
        <v>5098468.9150748625</v>
      </c>
      <c r="E244">
        <f t="shared" si="234"/>
        <v>4078775.1320598903</v>
      </c>
      <c r="F244">
        <f t="shared" si="235"/>
        <v>1019693.7830149726</v>
      </c>
      <c r="G244">
        <f t="shared" ref="G244:H244" si="291">F244</f>
        <v>1019693.7830149726</v>
      </c>
      <c r="H244">
        <f t="shared" si="291"/>
        <v>1019693.7830149726</v>
      </c>
      <c r="I244">
        <f t="shared" si="237"/>
        <v>0.12535778344297852</v>
      </c>
      <c r="J244">
        <f t="shared" si="238"/>
        <v>1.9942918032984964</v>
      </c>
      <c r="K244">
        <f t="shared" si="239"/>
        <v>3.9885836065969928</v>
      </c>
      <c r="L244">
        <f t="shared" si="240"/>
        <v>6.9813780885355636E-5</v>
      </c>
      <c r="M244">
        <f t="shared" si="241"/>
        <v>15.908799186814276</v>
      </c>
      <c r="N244">
        <f t="shared" si="242"/>
        <v>0.79771672131939864</v>
      </c>
      <c r="O244">
        <f t="shared" si="243"/>
        <v>0.79543995934071388</v>
      </c>
      <c r="P244">
        <f t="shared" si="244"/>
        <v>2.2210742460639921E-3</v>
      </c>
    </row>
    <row r="245" spans="1:16">
      <c r="A245">
        <v>243</v>
      </c>
      <c r="B245">
        <f t="shared" si="231"/>
        <v>21355363.316426925</v>
      </c>
      <c r="C245">
        <f t="shared" si="232"/>
        <v>1342178.8005080957</v>
      </c>
      <c r="D245">
        <f t="shared" si="233"/>
        <v>5353757.1779504977</v>
      </c>
      <c r="E245">
        <f t="shared" si="234"/>
        <v>4283005.7423603982</v>
      </c>
      <c r="F245">
        <f t="shared" si="235"/>
        <v>1070751.4355900995</v>
      </c>
      <c r="G245">
        <f t="shared" ref="G245:H245" si="292">F245</f>
        <v>1070751.4355900995</v>
      </c>
      <c r="H245">
        <f t="shared" si="292"/>
        <v>1070751.4355900995</v>
      </c>
      <c r="I245">
        <f t="shared" si="237"/>
        <v>0.12534924128011188</v>
      </c>
      <c r="J245">
        <f t="shared" si="238"/>
        <v>1.9944277081130237</v>
      </c>
      <c r="K245">
        <f t="shared" si="239"/>
        <v>3.9888554162260483</v>
      </c>
      <c r="L245">
        <f t="shared" si="240"/>
        <v>6.8146905233707893E-5</v>
      </c>
      <c r="M245">
        <f t="shared" si="241"/>
        <v>15.91096753155588</v>
      </c>
      <c r="N245">
        <f t="shared" si="242"/>
        <v>0.79777108324520973</v>
      </c>
      <c r="O245">
        <f t="shared" si="243"/>
        <v>0.79554837657779398</v>
      </c>
      <c r="P245">
        <f t="shared" si="244"/>
        <v>2.168344741603434E-3</v>
      </c>
    </row>
    <row r="246" spans="1:16">
      <c r="A246">
        <v>244</v>
      </c>
      <c r="B246">
        <f t="shared" si="231"/>
        <v>22426114.752017025</v>
      </c>
      <c r="C246">
        <f t="shared" si="232"/>
        <v>1409287.7405335004</v>
      </c>
      <c r="D246">
        <f t="shared" si="233"/>
        <v>5621818.9750128984</v>
      </c>
      <c r="E246">
        <f t="shared" si="234"/>
        <v>4497455.1800103188</v>
      </c>
      <c r="F246">
        <f t="shared" si="235"/>
        <v>1124363.7950025797</v>
      </c>
      <c r="G246">
        <f t="shared" ref="G246:H246" si="293">F246</f>
        <v>1124363.7950025797</v>
      </c>
      <c r="H246">
        <f t="shared" si="293"/>
        <v>1124363.7950025797</v>
      </c>
      <c r="I246">
        <f t="shared" si="237"/>
        <v>0.1253409036112077</v>
      </c>
      <c r="J246">
        <f t="shared" si="238"/>
        <v>1.9945603773168072</v>
      </c>
      <c r="K246">
        <f t="shared" si="239"/>
        <v>3.9891207546336145</v>
      </c>
      <c r="L246">
        <f t="shared" si="240"/>
        <v>6.6519936141780337E-5</v>
      </c>
      <c r="M246">
        <f t="shared" si="241"/>
        <v>15.913084395048656</v>
      </c>
      <c r="N246">
        <f t="shared" si="242"/>
        <v>0.79782415092672299</v>
      </c>
      <c r="O246">
        <f t="shared" si="243"/>
        <v>0.79565421975243289</v>
      </c>
      <c r="P246">
        <f t="shared" si="244"/>
        <v>2.1168634927768437E-3</v>
      </c>
    </row>
    <row r="247" spans="1:16">
      <c r="A247">
        <v>245</v>
      </c>
      <c r="B247">
        <f t="shared" si="231"/>
        <v>23550478.547019605</v>
      </c>
      <c r="C247">
        <f t="shared" si="232"/>
        <v>1479752.1275601755</v>
      </c>
      <c r="D247">
        <f t="shared" si="233"/>
        <v>5903293.2109977845</v>
      </c>
      <c r="E247">
        <f t="shared" si="234"/>
        <v>4722634.5687982282</v>
      </c>
      <c r="F247">
        <f t="shared" si="235"/>
        <v>1180658.642199557</v>
      </c>
      <c r="G247">
        <f t="shared" ref="G247:H247" si="294">F247</f>
        <v>1180658.642199557</v>
      </c>
      <c r="H247">
        <f t="shared" si="294"/>
        <v>1180658.642199557</v>
      </c>
      <c r="I247">
        <f t="shared" si="237"/>
        <v>0.12533276551496797</v>
      </c>
      <c r="J247">
        <f t="shared" si="238"/>
        <v>1.9946898879379116</v>
      </c>
      <c r="K247">
        <f t="shared" si="239"/>
        <v>3.9893797758758223</v>
      </c>
      <c r="L247">
        <f t="shared" si="240"/>
        <v>6.493191310564122E-5</v>
      </c>
      <c r="M247">
        <f t="shared" si="241"/>
        <v>15.915150996167027</v>
      </c>
      <c r="N247">
        <f t="shared" si="242"/>
        <v>0.79787595517516452</v>
      </c>
      <c r="O247">
        <f t="shared" si="243"/>
        <v>0.79575754980835134</v>
      </c>
      <c r="P247">
        <f t="shared" si="244"/>
        <v>2.0666011183703148E-3</v>
      </c>
    </row>
    <row r="248" spans="1:16">
      <c r="A248">
        <v>246</v>
      </c>
      <c r="B248">
        <f t="shared" si="231"/>
        <v>24731137.189219162</v>
      </c>
      <c r="C248">
        <f t="shared" si="232"/>
        <v>1553739.7339381843</v>
      </c>
      <c r="D248">
        <f t="shared" si="233"/>
        <v>6198850.7415783228</v>
      </c>
      <c r="E248">
        <f t="shared" si="234"/>
        <v>4959080.5932626585</v>
      </c>
      <c r="F248">
        <f t="shared" si="235"/>
        <v>1239770.1483156646</v>
      </c>
      <c r="G248">
        <f t="shared" ref="G248:H248" si="295">F248</f>
        <v>1239770.1483156646</v>
      </c>
      <c r="H248">
        <f t="shared" si="295"/>
        <v>1239770.1483156646</v>
      </c>
      <c r="I248">
        <f t="shared" si="237"/>
        <v>0.12532482218974822</v>
      </c>
      <c r="J248">
        <f t="shared" si="238"/>
        <v>1.9948163151708858</v>
      </c>
      <c r="K248">
        <f t="shared" si="239"/>
        <v>3.9896326303417715</v>
      </c>
      <c r="L248">
        <f t="shared" si="240"/>
        <v>6.3381898980459175E-5</v>
      </c>
      <c r="M248">
        <f t="shared" si="241"/>
        <v>15.917168525087801</v>
      </c>
      <c r="N248">
        <f t="shared" si="242"/>
        <v>0.79792652606835435</v>
      </c>
      <c r="O248">
        <f t="shared" si="243"/>
        <v>0.79585842625439007</v>
      </c>
      <c r="P248">
        <f t="shared" si="244"/>
        <v>2.0175289207742253E-3</v>
      </c>
    </row>
    <row r="249" spans="1:16">
      <c r="A249">
        <v>247</v>
      </c>
      <c r="B249">
        <f t="shared" si="231"/>
        <v>25970907.337534826</v>
      </c>
      <c r="C249">
        <f t="shared" si="232"/>
        <v>1631426.7206350935</v>
      </c>
      <c r="D249">
        <f t="shared" si="233"/>
        <v>6509195.9710545149</v>
      </c>
      <c r="E249">
        <f t="shared" si="234"/>
        <v>5207356.7768436121</v>
      </c>
      <c r="F249">
        <f t="shared" si="235"/>
        <v>1301839.194210903</v>
      </c>
      <c r="G249">
        <f t="shared" ref="G249:H249" si="296">F249</f>
        <v>1301839.194210903</v>
      </c>
      <c r="H249">
        <f t="shared" si="296"/>
        <v>1301839.194210903</v>
      </c>
      <c r="I249">
        <f t="shared" si="237"/>
        <v>0.12531706895059083</v>
      </c>
      <c r="J249">
        <f t="shared" si="238"/>
        <v>1.9949397324203961</v>
      </c>
      <c r="K249">
        <f t="shared" si="239"/>
        <v>3.9898794648407918</v>
      </c>
      <c r="L249">
        <f t="shared" si="240"/>
        <v>6.1868979400029012E-5</v>
      </c>
      <c r="M249">
        <f t="shared" si="241"/>
        <v>15.919138143958243</v>
      </c>
      <c r="N249">
        <f t="shared" si="242"/>
        <v>0.79797589296815841</v>
      </c>
      <c r="O249">
        <f t="shared" si="243"/>
        <v>0.79595690719791223</v>
      </c>
      <c r="P249">
        <f t="shared" si="244"/>
        <v>1.9696188704418915E-3</v>
      </c>
    </row>
    <row r="250" spans="1:16">
      <c r="A250">
        <v>248</v>
      </c>
      <c r="B250">
        <f t="shared" si="231"/>
        <v>27272746.531745728</v>
      </c>
      <c r="C250">
        <f t="shared" si="232"/>
        <v>1712998.0566668482</v>
      </c>
      <c r="D250">
        <f t="shared" si="233"/>
        <v>6835068.5299306214</v>
      </c>
      <c r="E250">
        <f t="shared" si="234"/>
        <v>5468054.8239444979</v>
      </c>
      <c r="F250">
        <f t="shared" si="235"/>
        <v>1367013.7059861245</v>
      </c>
      <c r="G250">
        <f t="shared" ref="G250:H250" si="297">F250</f>
        <v>1367013.7059861245</v>
      </c>
      <c r="H250">
        <f t="shared" si="297"/>
        <v>1367013.7059861245</v>
      </c>
      <c r="I250">
        <f t="shared" si="237"/>
        <v>0.12530950122633486</v>
      </c>
      <c r="J250">
        <f t="shared" si="238"/>
        <v>1.9950602113438174</v>
      </c>
      <c r="K250">
        <f t="shared" si="239"/>
        <v>3.9901204226876352</v>
      </c>
      <c r="L250">
        <f t="shared" si="240"/>
        <v>6.0392262214124248E-5</v>
      </c>
      <c r="M250">
        <f t="shared" si="241"/>
        <v>15.921060987548953</v>
      </c>
      <c r="N250">
        <f t="shared" si="242"/>
        <v>0.79802408453752705</v>
      </c>
      <c r="O250">
        <f t="shared" si="243"/>
        <v>0.7960530493774477</v>
      </c>
      <c r="P250">
        <f t="shared" si="244"/>
        <v>1.922843590710599E-3</v>
      </c>
    </row>
    <row r="251" spans="1:16">
      <c r="A251">
        <v>249</v>
      </c>
      <c r="B251">
        <f t="shared" si="231"/>
        <v>28639760.237731852</v>
      </c>
      <c r="C251">
        <f t="shared" si="232"/>
        <v>1798647.9595001908</v>
      </c>
      <c r="D251">
        <f t="shared" si="233"/>
        <v>7177245.0363751063</v>
      </c>
      <c r="E251">
        <f t="shared" si="234"/>
        <v>5741796.0291000856</v>
      </c>
      <c r="F251">
        <f t="shared" si="235"/>
        <v>1435449.0072750214</v>
      </c>
      <c r="G251">
        <f t="shared" ref="G251:H251" si="298">F251</f>
        <v>1435449.0072750214</v>
      </c>
      <c r="H251">
        <f t="shared" si="298"/>
        <v>1435449.0072750214</v>
      </c>
      <c r="I251">
        <f t="shared" si="237"/>
        <v>0.12530211455679965</v>
      </c>
      <c r="J251">
        <f t="shared" si="238"/>
        <v>1.9951778218928187</v>
      </c>
      <c r="K251">
        <f t="shared" si="239"/>
        <v>3.9903556437856369</v>
      </c>
      <c r="L251">
        <f t="shared" si="240"/>
        <v>5.8950876937000205E-5</v>
      </c>
      <c r="M251">
        <f t="shared" si="241"/>
        <v>15.922938163891883</v>
      </c>
      <c r="N251">
        <f t="shared" si="242"/>
        <v>0.79807112875712738</v>
      </c>
      <c r="O251">
        <f t="shared" si="243"/>
        <v>0.79614690819459422</v>
      </c>
      <c r="P251">
        <f t="shared" si="244"/>
        <v>1.8771763429299426E-3</v>
      </c>
    </row>
    <row r="252" spans="1:16">
      <c r="A252">
        <v>250</v>
      </c>
      <c r="B252">
        <f t="shared" si="231"/>
        <v>30075209.245006874</v>
      </c>
      <c r="C252">
        <f t="shared" si="232"/>
        <v>1888580.3574752004</v>
      </c>
      <c r="D252">
        <f t="shared" si="233"/>
        <v>7536540.9457573136</v>
      </c>
      <c r="E252">
        <f t="shared" si="234"/>
        <v>6029232.7566058515</v>
      </c>
      <c r="F252">
        <f t="shared" si="235"/>
        <v>1507308.1891514629</v>
      </c>
      <c r="G252">
        <f t="shared" ref="G252:H252" si="299">F252</f>
        <v>1507308.1891514629</v>
      </c>
      <c r="H252">
        <f t="shared" si="299"/>
        <v>1507308.1891514629</v>
      </c>
      <c r="I252">
        <f t="shared" si="237"/>
        <v>0.12529490459004103</v>
      </c>
      <c r="J252">
        <f t="shared" si="238"/>
        <v>1.9952926323539499</v>
      </c>
      <c r="K252">
        <f t="shared" si="239"/>
        <v>3.9905852647078999</v>
      </c>
      <c r="L252">
        <f t="shared" si="240"/>
        <v>5.7543974212066359E-5</v>
      </c>
      <c r="M252">
        <f t="shared" si="241"/>
        <v>15.92477075490382</v>
      </c>
      <c r="N252">
        <f t="shared" si="242"/>
        <v>0.79811705294157997</v>
      </c>
      <c r="O252">
        <f t="shared" si="243"/>
        <v>0.79623853774519104</v>
      </c>
      <c r="P252">
        <f t="shared" si="244"/>
        <v>1.8325910119365574E-3</v>
      </c>
    </row>
    <row r="253" spans="1:16">
      <c r="A253">
        <v>251</v>
      </c>
      <c r="B253">
        <f t="shared" si="231"/>
        <v>31582517.434158336</v>
      </c>
      <c r="C253">
        <f t="shared" si="232"/>
        <v>1983009.3753489605</v>
      </c>
      <c r="D253">
        <f t="shared" si="233"/>
        <v>7913812.4926648326</v>
      </c>
      <c r="E253">
        <f t="shared" si="234"/>
        <v>6331049.9941318668</v>
      </c>
      <c r="F253">
        <f t="shared" si="235"/>
        <v>1582762.4985329667</v>
      </c>
      <c r="G253">
        <f t="shared" ref="G253:H253" si="300">F253</f>
        <v>1582762.4985329667</v>
      </c>
      <c r="H253">
        <f t="shared" si="300"/>
        <v>1582762.4985329667</v>
      </c>
      <c r="I253">
        <f t="shared" si="237"/>
        <v>0.12528786707967718</v>
      </c>
      <c r="J253">
        <f t="shared" si="238"/>
        <v>1.995404709388275</v>
      </c>
      <c r="K253">
        <f t="shared" si="239"/>
        <v>3.990809418776549</v>
      </c>
      <c r="L253">
        <f t="shared" si="240"/>
        <v>5.6170725289735503E-5</v>
      </c>
      <c r="M253">
        <f t="shared" si="241"/>
        <v>15.926559816995619</v>
      </c>
      <c r="N253">
        <f t="shared" si="242"/>
        <v>0.79816188375530983</v>
      </c>
      <c r="O253">
        <f t="shared" si="243"/>
        <v>0.79632799084978101</v>
      </c>
      <c r="P253">
        <f t="shared" si="244"/>
        <v>1.7890620917988542E-3</v>
      </c>
    </row>
    <row r="254" spans="1:16">
      <c r="A254">
        <v>252</v>
      </c>
      <c r="B254">
        <f t="shared" si="231"/>
        <v>33165279.932691302</v>
      </c>
      <c r="C254">
        <f t="shared" si="232"/>
        <v>2082159.8441164086</v>
      </c>
      <c r="D254">
        <f t="shared" si="233"/>
        <v>8309958.7300256537</v>
      </c>
      <c r="E254">
        <f t="shared" si="234"/>
        <v>6647966.9840205237</v>
      </c>
      <c r="F254">
        <f t="shared" si="235"/>
        <v>1661991.7460051309</v>
      </c>
      <c r="G254">
        <f t="shared" ref="G254:H254" si="301">F254</f>
        <v>1661991.7460051309</v>
      </c>
      <c r="H254">
        <f t="shared" si="301"/>
        <v>1661991.7460051309</v>
      </c>
      <c r="I254">
        <f t="shared" si="237"/>
        <v>0.12528099788228317</v>
      </c>
      <c r="J254">
        <f t="shared" si="238"/>
        <v>1.9955141180700491</v>
      </c>
      <c r="K254">
        <f t="shared" si="239"/>
        <v>3.9910282361400991</v>
      </c>
      <c r="L254">
        <f t="shared" si="240"/>
        <v>5.4830321518357025E-5</v>
      </c>
      <c r="M254">
        <f t="shared" si="241"/>
        <v>15.92830638166755</v>
      </c>
      <c r="N254">
        <f t="shared" si="242"/>
        <v>0.7982056472280199</v>
      </c>
      <c r="O254">
        <f t="shared" si="243"/>
        <v>0.79641531908337759</v>
      </c>
      <c r="P254">
        <f t="shared" si="244"/>
        <v>1.7465646719312389E-3</v>
      </c>
    </row>
    <row r="255" spans="1:16">
      <c r="A255">
        <v>253</v>
      </c>
      <c r="B255">
        <f t="shared" si="231"/>
        <v>34827271.678696431</v>
      </c>
      <c r="C255">
        <f t="shared" si="232"/>
        <v>2186267.8363222294</v>
      </c>
      <c r="D255">
        <f t="shared" si="233"/>
        <v>8725923.6701904573</v>
      </c>
      <c r="E255">
        <f t="shared" si="234"/>
        <v>6980738.936152366</v>
      </c>
      <c r="F255">
        <f t="shared" si="235"/>
        <v>1745184.7340380915</v>
      </c>
      <c r="G255">
        <f t="shared" ref="G255:H255" si="302">F255</f>
        <v>1745184.7340380915</v>
      </c>
      <c r="H255">
        <f t="shared" si="302"/>
        <v>1745184.7340380915</v>
      </c>
      <c r="I255">
        <f t="shared" si="237"/>
        <v>0.12527429295485176</v>
      </c>
      <c r="J255">
        <f t="shared" si="238"/>
        <v>1.9956209219244905</v>
      </c>
      <c r="K255">
        <f t="shared" si="239"/>
        <v>3.9912418438489814</v>
      </c>
      <c r="L255">
        <f t="shared" si="240"/>
        <v>5.3521973848257153E-5</v>
      </c>
      <c r="M255">
        <f t="shared" si="241"/>
        <v>15.930011456091016</v>
      </c>
      <c r="N255">
        <f t="shared" si="242"/>
        <v>0.79824836876979632</v>
      </c>
      <c r="O255">
        <f t="shared" si="243"/>
        <v>0.79650057280455089</v>
      </c>
      <c r="P255">
        <f t="shared" si="244"/>
        <v>1.7050744234659021E-3</v>
      </c>
    </row>
    <row r="256" spans="1:16">
      <c r="A256">
        <v>254</v>
      </c>
      <c r="B256">
        <f t="shared" si="231"/>
        <v>36572456.412734523</v>
      </c>
      <c r="C256">
        <f t="shared" si="232"/>
        <v>2295581.2281383411</v>
      </c>
      <c r="D256">
        <f t="shared" si="233"/>
        <v>9162698.5330731608</v>
      </c>
      <c r="E256">
        <f t="shared" si="234"/>
        <v>7330158.8264585286</v>
      </c>
      <c r="F256">
        <f t="shared" si="235"/>
        <v>1832539.7066146322</v>
      </c>
      <c r="G256">
        <f t="shared" ref="G256:H256" si="303">F256</f>
        <v>1832539.7066146322</v>
      </c>
      <c r="H256">
        <f t="shared" si="303"/>
        <v>1832539.7066146322</v>
      </c>
      <c r="I256">
        <f t="shared" si="237"/>
        <v>0.12526774835231891</v>
      </c>
      <c r="J256">
        <f t="shared" si="238"/>
        <v>1.995725182964639</v>
      </c>
      <c r="K256">
        <f t="shared" si="239"/>
        <v>3.9914503659292775</v>
      </c>
      <c r="L256">
        <f t="shared" si="240"/>
        <v>5.2244912349135473E-5</v>
      </c>
      <c r="M256">
        <f t="shared" si="241"/>
        <v>15.931676023676962</v>
      </c>
      <c r="N256">
        <f t="shared" si="242"/>
        <v>0.79829007318585554</v>
      </c>
      <c r="O256">
        <f t="shared" si="243"/>
        <v>0.79658380118384819</v>
      </c>
      <c r="P256">
        <f t="shared" si="244"/>
        <v>1.6645675859461306E-3</v>
      </c>
    </row>
    <row r="257" spans="1:16">
      <c r="A257">
        <v>255</v>
      </c>
      <c r="B257">
        <f t="shared" si="231"/>
        <v>38404996.119349152</v>
      </c>
      <c r="C257">
        <f t="shared" si="232"/>
        <v>2410360.289545258</v>
      </c>
      <c r="D257">
        <f t="shared" si="233"/>
        <v>9621324.1067027207</v>
      </c>
      <c r="E257">
        <f t="shared" si="234"/>
        <v>7697059.2853621766</v>
      </c>
      <c r="F257">
        <f t="shared" si="235"/>
        <v>1924264.8213405441</v>
      </c>
      <c r="G257">
        <f t="shared" ref="G257:H257" si="304">F257</f>
        <v>1924264.8213405441</v>
      </c>
      <c r="H257">
        <f t="shared" si="304"/>
        <v>1924264.8213405441</v>
      </c>
      <c r="I257">
        <f t="shared" si="237"/>
        <v>0.12526136022515205</v>
      </c>
      <c r="J257">
        <f t="shared" si="238"/>
        <v>1.9958269617273472</v>
      </c>
      <c r="K257">
        <f t="shared" si="239"/>
        <v>3.9916539234546944</v>
      </c>
      <c r="L257">
        <f t="shared" si="240"/>
        <v>5.0998385738289369E-5</v>
      </c>
      <c r="M257">
        <f t="shared" si="241"/>
        <v>15.933301044631254</v>
      </c>
      <c r="N257">
        <f t="shared" si="242"/>
        <v>0.79833078469093888</v>
      </c>
      <c r="O257">
        <f t="shared" si="243"/>
        <v>0.7966650522315627</v>
      </c>
      <c r="P257">
        <f t="shared" si="244"/>
        <v>1.6250209542914007E-3</v>
      </c>
    </row>
    <row r="258" spans="1:16">
      <c r="A258">
        <v>256</v>
      </c>
      <c r="B258">
        <f t="shared" si="231"/>
        <v>40329260.940689698</v>
      </c>
      <c r="C258">
        <f t="shared" si="232"/>
        <v>2530878.3040225212</v>
      </c>
      <c r="D258">
        <f t="shared" si="233"/>
        <v>10102893.225806877</v>
      </c>
      <c r="E258">
        <f t="shared" si="234"/>
        <v>8082314.5806455016</v>
      </c>
      <c r="F258">
        <f t="shared" si="235"/>
        <v>2020578.6451613754</v>
      </c>
      <c r="G258">
        <f t="shared" ref="G258:H258" si="305">F258</f>
        <v>2020578.6451613754</v>
      </c>
      <c r="H258">
        <f t="shared" si="305"/>
        <v>2020578.6451613754</v>
      </c>
      <c r="I258">
        <f t="shared" si="237"/>
        <v>0.12525512481699966</v>
      </c>
      <c r="J258">
        <f t="shared" si="238"/>
        <v>1.995926317308415</v>
      </c>
      <c r="K258">
        <f t="shared" si="239"/>
        <v>3.9918526346168299</v>
      </c>
      <c r="L258">
        <f t="shared" si="240"/>
        <v>4.9781660922038266E-5</v>
      </c>
      <c r="M258">
        <f t="shared" si="241"/>
        <v>15.934887456497325</v>
      </c>
      <c r="N258">
        <f t="shared" si="242"/>
        <v>0.79837052692336608</v>
      </c>
      <c r="O258">
        <f t="shared" si="243"/>
        <v>0.79674437282486632</v>
      </c>
      <c r="P258">
        <f t="shared" si="244"/>
        <v>1.5864118660715576E-3</v>
      </c>
    </row>
    <row r="259" spans="1:16">
      <c r="A259">
        <v>257</v>
      </c>
      <c r="B259">
        <f t="shared" si="231"/>
        <v>42349839.585851073</v>
      </c>
      <c r="C259">
        <f t="shared" si="232"/>
        <v>2657422.2192236474</v>
      </c>
      <c r="D259">
        <f t="shared" si="233"/>
        <v>10608553.374329502</v>
      </c>
      <c r="E259">
        <f t="shared" si="234"/>
        <v>8486842.6994636022</v>
      </c>
      <c r="F259">
        <f t="shared" si="235"/>
        <v>2121710.6748659005</v>
      </c>
      <c r="G259">
        <f t="shared" ref="G259:H259" si="306">F259</f>
        <v>2121710.6748659005</v>
      </c>
      <c r="H259">
        <f t="shared" si="306"/>
        <v>2121710.6748659005</v>
      </c>
      <c r="I259">
        <f t="shared" si="237"/>
        <v>0.12524903846240046</v>
      </c>
      <c r="J259">
        <f t="shared" si="238"/>
        <v>1.9960233073968834</v>
      </c>
      <c r="K259">
        <f t="shared" si="239"/>
        <v>3.9920466147937668</v>
      </c>
      <c r="L259">
        <f t="shared" si="240"/>
        <v>4.8594022548494284E-5</v>
      </c>
      <c r="M259">
        <f t="shared" si="241"/>
        <v>15.936436174686373</v>
      </c>
      <c r="N259">
        <f t="shared" si="242"/>
        <v>0.79840932295875344</v>
      </c>
      <c r="O259">
        <f t="shared" si="243"/>
        <v>0.79682180873431863</v>
      </c>
      <c r="P259">
        <f t="shared" si="244"/>
        <v>1.5487181890474488E-3</v>
      </c>
    </row>
    <row r="260" spans="1:16">
      <c r="A260">
        <v>258</v>
      </c>
      <c r="B260">
        <f t="shared" si="231"/>
        <v>44471550.260716975</v>
      </c>
      <c r="C260">
        <f t="shared" si="232"/>
        <v>2790293.3301848299</v>
      </c>
      <c r="D260">
        <f t="shared" si="233"/>
        <v>11139509.418078428</v>
      </c>
      <c r="E260">
        <f t="shared" si="234"/>
        <v>8911607.5344627425</v>
      </c>
      <c r="F260">
        <f t="shared" si="235"/>
        <v>2227901.8836156856</v>
      </c>
      <c r="G260">
        <f t="shared" ref="G260:H260" si="307">F260</f>
        <v>2227901.8836156856</v>
      </c>
      <c r="H260">
        <f t="shared" si="307"/>
        <v>2227901.8836156856</v>
      </c>
      <c r="I260">
        <f t="shared" si="237"/>
        <v>0.12524309758455041</v>
      </c>
      <c r="J260">
        <f t="shared" si="238"/>
        <v>1.9961179883085165</v>
      </c>
      <c r="K260">
        <f t="shared" si="239"/>
        <v>3.9922359766170334</v>
      </c>
      <c r="L260">
        <f t="shared" si="240"/>
        <v>4.7434772571276369E-5</v>
      </c>
      <c r="M260">
        <f t="shared" si="241"/>
        <v>15.937948092995358</v>
      </c>
      <c r="N260">
        <f t="shared" si="242"/>
        <v>0.79844719532340669</v>
      </c>
      <c r="O260">
        <f t="shared" si="243"/>
        <v>0.79689740464976788</v>
      </c>
      <c r="P260">
        <f t="shared" si="244"/>
        <v>1.5119183089851163E-3</v>
      </c>
    </row>
    <row r="261" spans="1:16">
      <c r="A261">
        <v>259</v>
      </c>
      <c r="B261">
        <f t="shared" ref="B261:B302" si="308">B260+H260</f>
        <v>46699452.144332662</v>
      </c>
      <c r="C261">
        <f t="shared" ref="C261:C302" si="309">(1+$S$4)*C260</f>
        <v>2929807.9966940717</v>
      </c>
      <c r="D261">
        <f t="shared" ref="D261:D302" si="310">$S$5*B261^$S$6*C261^(1-$S$6)</f>
        <v>11697026.474010305</v>
      </c>
      <c r="E261">
        <f t="shared" ref="E261:E302" si="311">(1-$S$3)*D261</f>
        <v>9357621.1792082451</v>
      </c>
      <c r="F261">
        <f t="shared" ref="F261:F302" si="312">$S$3*D261</f>
        <v>2339405.2948020613</v>
      </c>
      <c r="G261">
        <f t="shared" ref="G261:H261" si="313">F261</f>
        <v>2339405.2948020613</v>
      </c>
      <c r="H261">
        <f t="shared" si="313"/>
        <v>2339405.2948020613</v>
      </c>
      <c r="I261">
        <f t="shared" ref="I261:I302" si="314">$S$6*$S$5*B261^($S$6-1)*C261^(1-$S$6)</f>
        <v>0.12523729869312641</v>
      </c>
      <c r="J261">
        <f t="shared" ref="J261:J302" si="315">(1-$S$6)*$S$5*B261^$S$6*C261^(-$S$6)</f>
        <v>1.9962104150184863</v>
      </c>
      <c r="K261">
        <f t="shared" ref="K261:K302" si="316">$S$5*M261^$S$6</f>
        <v>3.9924208300369726</v>
      </c>
      <c r="L261">
        <f t="shared" ref="L261:L302" si="317">(K261-K260)/K260</f>
        <v>4.630322982454713E-5</v>
      </c>
      <c r="M261">
        <f t="shared" ref="M261:M302" si="318">B261/C261</f>
        <v>15.939424084113108</v>
      </c>
      <c r="N261">
        <f t="shared" ref="N261:N302" si="319">$S$3*K261</f>
        <v>0.79848416600739458</v>
      </c>
      <c r="O261">
        <f t="shared" ref="O261:O302" si="320">$S$4*M261</f>
        <v>0.79697120420565548</v>
      </c>
      <c r="P261">
        <f t="shared" ref="P261:P302" si="321">M261-M260</f>
        <v>1.4759911177506524E-3</v>
      </c>
    </row>
    <row r="262" spans="1:16">
      <c r="A262">
        <v>260</v>
      </c>
      <c r="B262">
        <f t="shared" si="308"/>
        <v>49038857.439134724</v>
      </c>
      <c r="C262">
        <f t="shared" si="309"/>
        <v>3076298.3965287753</v>
      </c>
      <c r="D262">
        <f t="shared" si="310"/>
        <v>12282432.922984492</v>
      </c>
      <c r="E262">
        <f t="shared" si="311"/>
        <v>9825946.3383875936</v>
      </c>
      <c r="F262">
        <f t="shared" si="312"/>
        <v>2456486.5845968984</v>
      </c>
      <c r="G262">
        <f t="shared" ref="G262:H262" si="322">F262</f>
        <v>2456486.5845968984</v>
      </c>
      <c r="H262">
        <f t="shared" si="322"/>
        <v>2456486.5845968984</v>
      </c>
      <c r="I262">
        <f t="shared" si="314"/>
        <v>0.12523163838216467</v>
      </c>
      <c r="J262">
        <f t="shared" si="315"/>
        <v>1.9963006411932773</v>
      </c>
      <c r="K262">
        <f t="shared" si="316"/>
        <v>3.9926012823865551</v>
      </c>
      <c r="L262">
        <f t="shared" si="317"/>
        <v>4.5198729609086848E-5</v>
      </c>
      <c r="M262">
        <f t="shared" si="318"/>
        <v>15.940865000114764</v>
      </c>
      <c r="N262">
        <f t="shared" si="319"/>
        <v>0.79852025647731106</v>
      </c>
      <c r="O262">
        <f t="shared" si="320"/>
        <v>0.79704325000573828</v>
      </c>
      <c r="P262">
        <f t="shared" si="321"/>
        <v>1.4409160016555234E-3</v>
      </c>
    </row>
    <row r="263" spans="1:16">
      <c r="A263">
        <v>261</v>
      </c>
      <c r="B263">
        <f t="shared" si="308"/>
        <v>51495344.023731619</v>
      </c>
      <c r="C263">
        <f t="shared" si="309"/>
        <v>3230113.3163552145</v>
      </c>
      <c r="D263">
        <f t="shared" si="310"/>
        <v>12897123.573159575</v>
      </c>
      <c r="E263">
        <f t="shared" si="311"/>
        <v>10317698.85852766</v>
      </c>
      <c r="F263">
        <f t="shared" si="312"/>
        <v>2579424.7146319151</v>
      </c>
      <c r="G263">
        <f t="shared" ref="G263:H263" si="323">F263</f>
        <v>2579424.7146319151</v>
      </c>
      <c r="H263">
        <f t="shared" si="323"/>
        <v>2579424.7146319151</v>
      </c>
      <c r="I263">
        <f t="shared" si="314"/>
        <v>0.12522611332799269</v>
      </c>
      <c r="J263">
        <f t="shared" si="315"/>
        <v>1.9963887192218372</v>
      </c>
      <c r="K263">
        <f t="shared" si="316"/>
        <v>3.9927774384436745</v>
      </c>
      <c r="L263">
        <f t="shared" si="317"/>
        <v>4.4120623288010089E-5</v>
      </c>
      <c r="M263">
        <f t="shared" si="318"/>
        <v>15.94227167294483</v>
      </c>
      <c r="N263">
        <f t="shared" si="319"/>
        <v>0.79855548768873497</v>
      </c>
      <c r="O263">
        <f t="shared" si="320"/>
        <v>0.79711358364724161</v>
      </c>
      <c r="P263">
        <f t="shared" si="321"/>
        <v>1.4066728300665687E-3</v>
      </c>
    </row>
    <row r="264" spans="1:16">
      <c r="A264">
        <v>262</v>
      </c>
      <c r="B264">
        <f t="shared" si="308"/>
        <v>54074768.738363534</v>
      </c>
      <c r="C264">
        <f t="shared" si="309"/>
        <v>3391618.9821729753</v>
      </c>
      <c r="D264">
        <f t="shared" si="310"/>
        <v>13542562.981564736</v>
      </c>
      <c r="E264">
        <f t="shared" si="311"/>
        <v>10834050.38525179</v>
      </c>
      <c r="F264">
        <f t="shared" si="312"/>
        <v>2708512.5963129476</v>
      </c>
      <c r="G264">
        <f t="shared" ref="G264:H264" si="324">F264</f>
        <v>2708512.5963129476</v>
      </c>
      <c r="H264">
        <f t="shared" si="324"/>
        <v>2708512.5963129476</v>
      </c>
      <c r="I264">
        <f t="shared" si="314"/>
        <v>0.12522072028721334</v>
      </c>
      <c r="J264">
        <f t="shared" si="315"/>
        <v>1.9964747002459802</v>
      </c>
      <c r="K264">
        <f t="shared" si="316"/>
        <v>3.9929494004919608</v>
      </c>
      <c r="L264">
        <f t="shared" si="317"/>
        <v>4.3068277893625248E-5</v>
      </c>
      <c r="M264">
        <f t="shared" si="318"/>
        <v>15.943644914889109</v>
      </c>
      <c r="N264">
        <f t="shared" si="319"/>
        <v>0.79858988009839216</v>
      </c>
      <c r="O264">
        <f t="shared" si="320"/>
        <v>0.79718224574445551</v>
      </c>
      <c r="P264">
        <f t="shared" si="321"/>
        <v>1.3732419442789023E-3</v>
      </c>
    </row>
    <row r="265" spans="1:16">
      <c r="A265">
        <v>263</v>
      </c>
      <c r="B265">
        <f t="shared" si="308"/>
        <v>56783281.334676482</v>
      </c>
      <c r="C265">
        <f t="shared" si="309"/>
        <v>3561199.9312816244</v>
      </c>
      <c r="D265">
        <f t="shared" si="310"/>
        <v>14220288.94175484</v>
      </c>
      <c r="E265">
        <f t="shared" si="311"/>
        <v>11376231.153403873</v>
      </c>
      <c r="F265">
        <f t="shared" si="312"/>
        <v>2844057.7883509682</v>
      </c>
      <c r="G265">
        <f t="shared" ref="G265:H265" si="325">F265</f>
        <v>2844057.7883509682</v>
      </c>
      <c r="H265">
        <f t="shared" si="325"/>
        <v>2844057.7883509682</v>
      </c>
      <c r="I265">
        <f t="shared" si="314"/>
        <v>0.12521545609473944</v>
      </c>
      <c r="J265">
        <f t="shared" si="315"/>
        <v>1.996558634190073</v>
      </c>
      <c r="K265">
        <f t="shared" si="316"/>
        <v>3.9931172683801455</v>
      </c>
      <c r="L265">
        <f t="shared" si="317"/>
        <v>4.2041075743158205E-5</v>
      </c>
      <c r="M265">
        <f t="shared" si="318"/>
        <v>15.944985519035715</v>
      </c>
      <c r="N265">
        <f t="shared" si="319"/>
        <v>0.79862345367602916</v>
      </c>
      <c r="O265">
        <f t="shared" si="320"/>
        <v>0.79724927595178574</v>
      </c>
      <c r="P265">
        <f t="shared" si="321"/>
        <v>1.3406041466055285E-3</v>
      </c>
    </row>
    <row r="266" spans="1:16">
      <c r="A266">
        <v>264</v>
      </c>
      <c r="B266">
        <f t="shared" si="308"/>
        <v>59627339.123027451</v>
      </c>
      <c r="C266">
        <f t="shared" si="309"/>
        <v>3739259.9278457058</v>
      </c>
      <c r="D266">
        <f t="shared" si="310"/>
        <v>14931916.145853588</v>
      </c>
      <c r="E266">
        <f t="shared" si="311"/>
        <v>11945532.916682871</v>
      </c>
      <c r="F266">
        <f t="shared" si="312"/>
        <v>2986383.2291707178</v>
      </c>
      <c r="G266">
        <f t="shared" ref="G266:H266" si="326">F266</f>
        <v>2986383.2291707178</v>
      </c>
      <c r="H266">
        <f t="shared" si="326"/>
        <v>2986383.2291707178</v>
      </c>
      <c r="I266">
        <f t="shared" si="314"/>
        <v>0.12521031766187801</v>
      </c>
      <c r="J266">
        <f t="shared" si="315"/>
        <v>1.9966405697900076</v>
      </c>
      <c r="K266">
        <f t="shared" si="316"/>
        <v>3.9932811395800156</v>
      </c>
      <c r="L266">
        <f t="shared" si="317"/>
        <v>4.1038414065068104E-5</v>
      </c>
      <c r="M266">
        <f t="shared" si="318"/>
        <v>15.94629425972547</v>
      </c>
      <c r="N266">
        <f t="shared" si="319"/>
        <v>0.79865622791600321</v>
      </c>
      <c r="O266">
        <f t="shared" si="320"/>
        <v>0.79731471298627354</v>
      </c>
      <c r="P266">
        <f t="shared" si="321"/>
        <v>1.3087406897547282E-3</v>
      </c>
    </row>
    <row r="267" spans="1:16">
      <c r="A267">
        <v>265</v>
      </c>
      <c r="B267">
        <f t="shared" si="308"/>
        <v>62613722.352198169</v>
      </c>
      <c r="C267">
        <f t="shared" si="309"/>
        <v>3926222.9242379912</v>
      </c>
      <c r="D267">
        <f t="shared" si="310"/>
        <v>15679140.029704219</v>
      </c>
      <c r="E267">
        <f t="shared" si="311"/>
        <v>12543312.023763375</v>
      </c>
      <c r="F267">
        <f t="shared" si="312"/>
        <v>3135828.0059408438</v>
      </c>
      <c r="G267">
        <f t="shared" ref="G267:H267" si="327">F267</f>
        <v>3135828.0059408438</v>
      </c>
      <c r="H267">
        <f t="shared" si="327"/>
        <v>3135828.0059408438</v>
      </c>
      <c r="I267">
        <f t="shared" si="314"/>
        <v>0.12520530197446225</v>
      </c>
      <c r="J267">
        <f t="shared" si="315"/>
        <v>1.9967205546214948</v>
      </c>
      <c r="K267">
        <f t="shared" si="316"/>
        <v>3.9934411092429896</v>
      </c>
      <c r="L267">
        <f t="shared" si="317"/>
        <v>4.0059704634460071E-5</v>
      </c>
      <c r="M267">
        <f t="shared" si="318"/>
        <v>15.947571892991878</v>
      </c>
      <c r="N267">
        <f t="shared" si="319"/>
        <v>0.798688221848598</v>
      </c>
      <c r="O267">
        <f t="shared" si="320"/>
        <v>0.79737859464959393</v>
      </c>
      <c r="P267">
        <f t="shared" si="321"/>
        <v>1.2776332664081735E-3</v>
      </c>
    </row>
    <row r="268" spans="1:16">
      <c r="A268">
        <v>266</v>
      </c>
      <c r="B268">
        <f t="shared" si="308"/>
        <v>65749550.358139016</v>
      </c>
      <c r="C268">
        <f t="shared" si="309"/>
        <v>4122534.070449891</v>
      </c>
      <c r="D268">
        <f t="shared" si="310"/>
        <v>16463740.810283333</v>
      </c>
      <c r="E268">
        <f t="shared" si="311"/>
        <v>13170992.648226667</v>
      </c>
      <c r="F268">
        <f t="shared" si="312"/>
        <v>3292748.1620566668</v>
      </c>
      <c r="G268">
        <f t="shared" ref="G268:H268" si="328">F268</f>
        <v>3292748.1620566668</v>
      </c>
      <c r="H268">
        <f t="shared" si="328"/>
        <v>3292748.1620566668</v>
      </c>
      <c r="I268">
        <f t="shared" si="314"/>
        <v>0.12520040609103053</v>
      </c>
      <c r="J268">
        <f t="shared" si="315"/>
        <v>1.9967986351276719</v>
      </c>
      <c r="K268">
        <f t="shared" si="316"/>
        <v>3.9935972702553433</v>
      </c>
      <c r="L268">
        <f t="shared" si="317"/>
        <v>3.9104373416769772E-5</v>
      </c>
      <c r="M268">
        <f t="shared" si="318"/>
        <v>15.948819156990929</v>
      </c>
      <c r="N268">
        <f t="shared" si="319"/>
        <v>0.7987194540510687</v>
      </c>
      <c r="O268">
        <f t="shared" si="320"/>
        <v>0.79744095784954649</v>
      </c>
      <c r="P268">
        <f t="shared" si="321"/>
        <v>1.2472639990512846E-3</v>
      </c>
    </row>
    <row r="269" spans="1:16">
      <c r="A269">
        <v>267</v>
      </c>
      <c r="B269">
        <f t="shared" si="308"/>
        <v>69042298.520195678</v>
      </c>
      <c r="C269">
        <f t="shared" si="309"/>
        <v>4328660.7739723856</v>
      </c>
      <c r="D269">
        <f t="shared" si="310"/>
        <v>17287587.724991091</v>
      </c>
      <c r="E269">
        <f t="shared" si="311"/>
        <v>13830070.179992873</v>
      </c>
      <c r="F269">
        <f t="shared" si="312"/>
        <v>3457517.5449982183</v>
      </c>
      <c r="G269">
        <f t="shared" ref="G269:H269" si="329">F269</f>
        <v>3457517.5449982183</v>
      </c>
      <c r="H269">
        <f t="shared" si="329"/>
        <v>3457517.5449982183</v>
      </c>
      <c r="I269">
        <f t="shared" si="314"/>
        <v>0.12519562714105087</v>
      </c>
      <c r="J269">
        <f t="shared" si="315"/>
        <v>1.9968748566460639</v>
      </c>
      <c r="K269">
        <f t="shared" si="316"/>
        <v>3.9937497132921274</v>
      </c>
      <c r="L269">
        <f t="shared" si="317"/>
        <v>3.8171860222232914E-5</v>
      </c>
      <c r="M269">
        <f t="shared" si="318"/>
        <v>15.950036772420949</v>
      </c>
      <c r="N269">
        <f t="shared" si="319"/>
        <v>0.79874994265842547</v>
      </c>
      <c r="O269">
        <f t="shared" si="320"/>
        <v>0.79750183862104751</v>
      </c>
      <c r="P269">
        <f t="shared" si="321"/>
        <v>1.2176154300203024E-3</v>
      </c>
    </row>
    <row r="270" spans="1:16">
      <c r="A270">
        <v>268</v>
      </c>
      <c r="B270">
        <f t="shared" si="308"/>
        <v>72499816.065193892</v>
      </c>
      <c r="C270">
        <f t="shared" si="309"/>
        <v>4545093.8126710048</v>
      </c>
      <c r="D270">
        <f t="shared" si="310"/>
        <v>18152643.482911758</v>
      </c>
      <c r="E270">
        <f t="shared" si="311"/>
        <v>14522114.786329407</v>
      </c>
      <c r="F270">
        <f t="shared" si="312"/>
        <v>3630528.6965823518</v>
      </c>
      <c r="G270">
        <f t="shared" ref="G270:H270" si="330">F270</f>
        <v>3630528.6965823518</v>
      </c>
      <c r="H270">
        <f t="shared" si="330"/>
        <v>3630528.6965823518</v>
      </c>
      <c r="I270">
        <f t="shared" si="314"/>
        <v>0.1251909623231898</v>
      </c>
      <c r="J270">
        <f t="shared" si="315"/>
        <v>1.9969492634348982</v>
      </c>
      <c r="K270">
        <f t="shared" si="316"/>
        <v>3.9938985268697973</v>
      </c>
      <c r="L270">
        <f t="shared" si="317"/>
        <v>3.7261618366982573E-5</v>
      </c>
      <c r="M270">
        <f t="shared" si="318"/>
        <v>15.951225442932737</v>
      </c>
      <c r="N270">
        <f t="shared" si="319"/>
        <v>0.79877970537395948</v>
      </c>
      <c r="O270">
        <f t="shared" si="320"/>
        <v>0.79756127214663686</v>
      </c>
      <c r="P270">
        <f t="shared" si="321"/>
        <v>1.188670511787393E-3</v>
      </c>
    </row>
    <row r="271" spans="1:16">
      <c r="A271">
        <v>269</v>
      </c>
      <c r="B271">
        <f t="shared" si="308"/>
        <v>76130344.761776239</v>
      </c>
      <c r="C271">
        <f t="shared" si="309"/>
        <v>4772348.5033045551</v>
      </c>
      <c r="D271">
        <f t="shared" si="310"/>
        <v>19060968.938643247</v>
      </c>
      <c r="E271">
        <f t="shared" si="311"/>
        <v>15248775.150914598</v>
      </c>
      <c r="F271">
        <f t="shared" si="312"/>
        <v>3812193.7877286496</v>
      </c>
      <c r="G271">
        <f t="shared" ref="G271:H271" si="331">F271</f>
        <v>3812193.7877286496</v>
      </c>
      <c r="H271">
        <f t="shared" si="331"/>
        <v>3812193.7877286496</v>
      </c>
      <c r="I271">
        <f t="shared" si="314"/>
        <v>0.12518640890362445</v>
      </c>
      <c r="J271">
        <f t="shared" si="315"/>
        <v>1.9970218986987966</v>
      </c>
      <c r="K271">
        <f t="shared" si="316"/>
        <v>3.9940437973975933</v>
      </c>
      <c r="L271">
        <f t="shared" si="317"/>
        <v>3.6373114343958929E-5</v>
      </c>
      <c r="M271">
        <f t="shared" si="318"/>
        <v>15.952385855530187</v>
      </c>
      <c r="N271">
        <f t="shared" si="319"/>
        <v>0.79880875947951868</v>
      </c>
      <c r="O271">
        <f t="shared" si="320"/>
        <v>0.79761929277650934</v>
      </c>
      <c r="P271">
        <f t="shared" si="321"/>
        <v>1.1604125974500334E-3</v>
      </c>
    </row>
    <row r="272" spans="1:16">
      <c r="A272">
        <v>270</v>
      </c>
      <c r="B272">
        <f t="shared" si="308"/>
        <v>79942538.549504891</v>
      </c>
      <c r="C272">
        <f t="shared" si="309"/>
        <v>5010965.9284697827</v>
      </c>
      <c r="D272">
        <f t="shared" si="310"/>
        <v>20014727.999824308</v>
      </c>
      <c r="E272">
        <f t="shared" si="311"/>
        <v>16011782.399859447</v>
      </c>
      <c r="F272">
        <f t="shared" si="312"/>
        <v>4002945.5999648618</v>
      </c>
      <c r="G272">
        <f t="shared" ref="G272:H272" si="332">F272</f>
        <v>4002945.5999648618</v>
      </c>
      <c r="H272">
        <f t="shared" si="332"/>
        <v>4002945.5999648618</v>
      </c>
      <c r="I272">
        <f t="shared" si="314"/>
        <v>0.12518196421439676</v>
      </c>
      <c r="J272">
        <f t="shared" si="315"/>
        <v>1.9970928046138483</v>
      </c>
      <c r="K272">
        <f t="shared" si="316"/>
        <v>3.9941856092276966</v>
      </c>
      <c r="L272">
        <f t="shared" si="317"/>
        <v>3.5505827501368839E-5</v>
      </c>
      <c r="M272">
        <f t="shared" si="318"/>
        <v>15.953518680961626</v>
      </c>
      <c r="N272">
        <f t="shared" si="319"/>
        <v>0.79883712184553934</v>
      </c>
      <c r="O272">
        <f t="shared" si="320"/>
        <v>0.79767593404808135</v>
      </c>
      <c r="P272">
        <f t="shared" si="321"/>
        <v>1.1328254314388886E-3</v>
      </c>
    </row>
    <row r="273" spans="1:16">
      <c r="A273">
        <v>271</v>
      </c>
      <c r="B273">
        <f t="shared" si="308"/>
        <v>83945484.149469748</v>
      </c>
      <c r="C273">
        <f t="shared" si="309"/>
        <v>5261514.2248932719</v>
      </c>
      <c r="D273">
        <f t="shared" si="310"/>
        <v>21016192.78004434</v>
      </c>
      <c r="E273">
        <f t="shared" si="311"/>
        <v>16812954.224035472</v>
      </c>
      <c r="F273">
        <f t="shared" si="312"/>
        <v>4203238.5560088679</v>
      </c>
      <c r="G273">
        <f t="shared" ref="G273:H273" si="333">F273</f>
        <v>4203238.5560088679</v>
      </c>
      <c r="H273">
        <f t="shared" si="333"/>
        <v>4203238.5560088679</v>
      </c>
      <c r="I273">
        <f t="shared" si="314"/>
        <v>0.12517762565180876</v>
      </c>
      <c r="J273">
        <f t="shared" si="315"/>
        <v>1.9971620223520961</v>
      </c>
      <c r="K273">
        <f t="shared" si="316"/>
        <v>3.9943240447041926</v>
      </c>
      <c r="L273">
        <f t="shared" si="317"/>
        <v>3.465924972943698E-5</v>
      </c>
      <c r="M273">
        <f t="shared" si="318"/>
        <v>15.954624574102059</v>
      </c>
      <c r="N273">
        <f t="shared" si="319"/>
        <v>0.79886480894083856</v>
      </c>
      <c r="O273">
        <f t="shared" si="320"/>
        <v>0.79773122870510305</v>
      </c>
      <c r="P273">
        <f t="shared" si="321"/>
        <v>1.1058931404335226E-3</v>
      </c>
    </row>
    <row r="274" spans="1:16">
      <c r="A274">
        <v>272</v>
      </c>
      <c r="B274">
        <f t="shared" si="308"/>
        <v>88148722.705478609</v>
      </c>
      <c r="C274">
        <f t="shared" si="309"/>
        <v>5524589.9361379361</v>
      </c>
      <c r="D274">
        <f t="shared" si="310"/>
        <v>22067749.009405121</v>
      </c>
      <c r="E274">
        <f t="shared" si="311"/>
        <v>17654199.207524098</v>
      </c>
      <c r="F274">
        <f t="shared" si="312"/>
        <v>4413549.8018810246</v>
      </c>
      <c r="G274">
        <f t="shared" ref="G274:H274" si="334">F274</f>
        <v>4413549.8018810246</v>
      </c>
      <c r="H274">
        <f t="shared" si="334"/>
        <v>4413549.8018810246</v>
      </c>
      <c r="I274">
        <f t="shared" si="314"/>
        <v>0.12517339067485753</v>
      </c>
      <c r="J274">
        <f t="shared" si="315"/>
        <v>1.997229592105435</v>
      </c>
      <c r="K274">
        <f t="shared" si="316"/>
        <v>3.9944591842108697</v>
      </c>
      <c r="L274">
        <f t="shared" si="317"/>
        <v>3.3832885155191139E-5</v>
      </c>
      <c r="M274">
        <f t="shared" si="318"/>
        <v>15.955704174326566</v>
      </c>
      <c r="N274">
        <f t="shared" si="319"/>
        <v>0.79889183684217402</v>
      </c>
      <c r="O274">
        <f t="shared" si="320"/>
        <v>0.79778520871632841</v>
      </c>
      <c r="P274">
        <f t="shared" si="321"/>
        <v>1.07960022450726E-3</v>
      </c>
    </row>
    <row r="275" spans="1:16">
      <c r="A275">
        <v>273</v>
      </c>
      <c r="B275">
        <f t="shared" si="308"/>
        <v>92562272.507359639</v>
      </c>
      <c r="C275">
        <f t="shared" si="309"/>
        <v>5800819.4329448333</v>
      </c>
      <c r="D275">
        <f t="shared" si="310"/>
        <v>23171901.71561728</v>
      </c>
      <c r="E275">
        <f t="shared" si="311"/>
        <v>18537521.372493826</v>
      </c>
      <c r="F275">
        <f t="shared" si="312"/>
        <v>4634380.3431234565</v>
      </c>
      <c r="G275">
        <f t="shared" ref="G275:H275" si="335">F275</f>
        <v>4634380.3431234565</v>
      </c>
      <c r="H275">
        <f t="shared" si="335"/>
        <v>4634380.3431234565</v>
      </c>
      <c r="I275">
        <f t="shared" si="314"/>
        <v>0.12516925680370952</v>
      </c>
      <c r="J275">
        <f t="shared" si="315"/>
        <v>1.9972955531089402</v>
      </c>
      <c r="K275">
        <f t="shared" si="316"/>
        <v>3.9945911062178805</v>
      </c>
      <c r="L275">
        <f t="shared" si="317"/>
        <v>3.3026249844359067E-5</v>
      </c>
      <c r="M275">
        <f t="shared" si="318"/>
        <v>15.956758105874991</v>
      </c>
      <c r="N275">
        <f t="shared" si="319"/>
        <v>0.79891822124357614</v>
      </c>
      <c r="O275">
        <f t="shared" si="320"/>
        <v>0.79783790529374965</v>
      </c>
      <c r="P275">
        <f t="shared" si="321"/>
        <v>1.0539315484248135E-3</v>
      </c>
    </row>
    <row r="276" spans="1:16">
      <c r="A276">
        <v>274</v>
      </c>
      <c r="B276">
        <f t="shared" si="308"/>
        <v>97196652.85048309</v>
      </c>
      <c r="C276">
        <f t="shared" si="309"/>
        <v>6090860.4045920754</v>
      </c>
      <c r="D276">
        <f t="shared" si="310"/>
        <v>24331281.189158313</v>
      </c>
      <c r="E276">
        <f t="shared" si="311"/>
        <v>19465024.95132665</v>
      </c>
      <c r="F276">
        <f t="shared" si="312"/>
        <v>4866256.2378316624</v>
      </c>
      <c r="G276">
        <f t="shared" ref="G276:H276" si="336">F276</f>
        <v>4866256.2378316624</v>
      </c>
      <c r="H276">
        <f t="shared" si="336"/>
        <v>4866256.2378316624</v>
      </c>
      <c r="I276">
        <f t="shared" si="314"/>
        <v>0.1251652216182122</v>
      </c>
      <c r="J276">
        <f t="shared" si="315"/>
        <v>1.9973599436636451</v>
      </c>
      <c r="K276">
        <f t="shared" si="316"/>
        <v>3.9947198873272902</v>
      </c>
      <c r="L276">
        <f t="shared" si="317"/>
        <v>3.2238871510345152E-5</v>
      </c>
      <c r="M276">
        <f t="shared" si="318"/>
        <v>15.957786978208157</v>
      </c>
      <c r="N276">
        <f t="shared" si="319"/>
        <v>0.79894397746545809</v>
      </c>
      <c r="O276">
        <f t="shared" si="320"/>
        <v>0.79788934891040786</v>
      </c>
      <c r="P276">
        <f t="shared" si="321"/>
        <v>1.0288723331655092E-3</v>
      </c>
    </row>
    <row r="277" spans="1:16">
      <c r="A277">
        <v>275</v>
      </c>
      <c r="B277">
        <f t="shared" si="308"/>
        <v>102062909.08831476</v>
      </c>
      <c r="C277">
        <f t="shared" si="309"/>
        <v>6395403.4248216795</v>
      </c>
      <c r="D277">
        <f t="shared" si="310"/>
        <v>25548649.246695444</v>
      </c>
      <c r="E277">
        <f t="shared" si="311"/>
        <v>20438919.397356357</v>
      </c>
      <c r="F277">
        <f t="shared" si="312"/>
        <v>5109729.8493390894</v>
      </c>
      <c r="G277">
        <f t="shared" ref="G277:H277" si="337">F277</f>
        <v>5109729.8493390894</v>
      </c>
      <c r="H277">
        <f t="shared" si="337"/>
        <v>5109729.8493390894</v>
      </c>
      <c r="I277">
        <f t="shared" si="314"/>
        <v>0.12516128275644323</v>
      </c>
      <c r="J277">
        <f t="shared" si="315"/>
        <v>1.9974228011587722</v>
      </c>
      <c r="K277">
        <f t="shared" si="316"/>
        <v>3.9948456023175445</v>
      </c>
      <c r="L277">
        <f t="shared" si="317"/>
        <v>3.1470289231813299E-5</v>
      </c>
      <c r="M277">
        <f t="shared" si="318"/>
        <v>15.958791386355824</v>
      </c>
      <c r="N277">
        <f t="shared" si="319"/>
        <v>0.79896912046350899</v>
      </c>
      <c r="O277">
        <f t="shared" si="320"/>
        <v>0.7979395693177912</v>
      </c>
      <c r="P277">
        <f t="shared" si="321"/>
        <v>1.0044081476667799E-3</v>
      </c>
    </row>
    <row r="278" spans="1:16">
      <c r="A278">
        <v>276</v>
      </c>
      <c r="B278">
        <f t="shared" si="308"/>
        <v>107172638.93765384</v>
      </c>
      <c r="C278">
        <f t="shared" si="309"/>
        <v>6715173.5960627636</v>
      </c>
      <c r="D278">
        <f t="shared" si="310"/>
        <v>26826905.807686824</v>
      </c>
      <c r="E278">
        <f t="shared" si="311"/>
        <v>21461524.64614946</v>
      </c>
      <c r="F278">
        <f t="shared" si="312"/>
        <v>5365381.1615373651</v>
      </c>
      <c r="G278">
        <f t="shared" ref="G278:H278" si="338">F278</f>
        <v>5365381.1615373651</v>
      </c>
      <c r="H278">
        <f t="shared" si="338"/>
        <v>5365381.1615373651</v>
      </c>
      <c r="I278">
        <f t="shared" si="314"/>
        <v>0.1251574379132952</v>
      </c>
      <c r="J278">
        <f t="shared" si="315"/>
        <v>1.9974841620934383</v>
      </c>
      <c r="K278">
        <f t="shared" si="316"/>
        <v>3.9949683241868774</v>
      </c>
      <c r="L278">
        <f t="shared" si="317"/>
        <v>3.0720053175956582E-5</v>
      </c>
      <c r="M278">
        <f t="shared" si="318"/>
        <v>15.959771911256507</v>
      </c>
      <c r="N278">
        <f t="shared" si="319"/>
        <v>0.79899366483737555</v>
      </c>
      <c r="O278">
        <f t="shared" si="320"/>
        <v>0.79798859556282542</v>
      </c>
      <c r="P278">
        <f t="shared" si="321"/>
        <v>9.8052490068312181E-4</v>
      </c>
    </row>
    <row r="279" spans="1:16">
      <c r="A279">
        <v>277</v>
      </c>
      <c r="B279">
        <f t="shared" si="308"/>
        <v>112538020.0991912</v>
      </c>
      <c r="C279">
        <f t="shared" si="309"/>
        <v>7050932.2758659022</v>
      </c>
      <c r="D279">
        <f t="shared" si="310"/>
        <v>28169095.799819935</v>
      </c>
      <c r="E279">
        <f t="shared" si="311"/>
        <v>22535276.639855951</v>
      </c>
      <c r="F279">
        <f t="shared" si="312"/>
        <v>5633819.1599639878</v>
      </c>
      <c r="G279">
        <f t="shared" ref="G279:H279" si="339">F279</f>
        <v>5633819.1599639878</v>
      </c>
      <c r="H279">
        <f t="shared" si="339"/>
        <v>5633819.1599639878</v>
      </c>
      <c r="I279">
        <f t="shared" si="314"/>
        <v>0.12515368483909545</v>
      </c>
      <c r="J279">
        <f t="shared" si="315"/>
        <v>1.9975440620978433</v>
      </c>
      <c r="K279">
        <f t="shared" si="316"/>
        <v>3.9950881241956866</v>
      </c>
      <c r="L279">
        <f t="shared" si="317"/>
        <v>2.9987724329094035E-5</v>
      </c>
      <c r="M279">
        <f t="shared" si="318"/>
        <v>15.960729120089411</v>
      </c>
      <c r="N279">
        <f t="shared" si="319"/>
        <v>0.79901762483913741</v>
      </c>
      <c r="O279">
        <f t="shared" si="320"/>
        <v>0.7980364560044706</v>
      </c>
      <c r="P279">
        <f t="shared" si="321"/>
        <v>9.5720883290439929E-4</v>
      </c>
    </row>
    <row r="280" spans="1:16">
      <c r="A280">
        <v>278</v>
      </c>
      <c r="B280">
        <f t="shared" si="308"/>
        <v>118171839.25915518</v>
      </c>
      <c r="C280">
        <f t="shared" si="309"/>
        <v>7403478.889659198</v>
      </c>
      <c r="D280">
        <f t="shared" si="310"/>
        <v>29578416.409729499</v>
      </c>
      <c r="E280">
        <f t="shared" si="311"/>
        <v>23662733.1277836</v>
      </c>
      <c r="F280">
        <f t="shared" si="312"/>
        <v>5915683.2819459001</v>
      </c>
      <c r="G280">
        <f t="shared" ref="G280:H280" si="340">F280</f>
        <v>5915683.2819459001</v>
      </c>
      <c r="H280">
        <f t="shared" si="340"/>
        <v>5915683.2819459001</v>
      </c>
      <c r="I280">
        <f t="shared" si="314"/>
        <v>0.12515002133826039</v>
      </c>
      <c r="J280">
        <f t="shared" si="315"/>
        <v>1.9976025359539504</v>
      </c>
      <c r="K280">
        <f t="shared" si="316"/>
        <v>3.9952050719079009</v>
      </c>
      <c r="L280">
        <f t="shared" si="317"/>
        <v>2.9272874234234942E-5</v>
      </c>
      <c r="M280">
        <f t="shared" si="318"/>
        <v>15.961663566598615</v>
      </c>
      <c r="N280">
        <f t="shared" si="319"/>
        <v>0.79904101438158026</v>
      </c>
      <c r="O280">
        <f t="shared" si="320"/>
        <v>0.79808317832993081</v>
      </c>
      <c r="P280">
        <f t="shared" si="321"/>
        <v>9.3444650920382344E-4</v>
      </c>
    </row>
    <row r="281" spans="1:16">
      <c r="A281">
        <v>279</v>
      </c>
      <c r="B281">
        <f t="shared" si="308"/>
        <v>124087522.54110108</v>
      </c>
      <c r="C281">
        <f t="shared" si="309"/>
        <v>7773652.8341421578</v>
      </c>
      <c r="D281">
        <f t="shared" si="310"/>
        <v>31058224.696258955</v>
      </c>
      <c r="E281">
        <f t="shared" si="311"/>
        <v>24846579.757007167</v>
      </c>
      <c r="F281">
        <f t="shared" si="312"/>
        <v>6211644.9392517917</v>
      </c>
      <c r="G281">
        <f t="shared" ref="G281:H281" si="341">F281</f>
        <v>6211644.9392517917</v>
      </c>
      <c r="H281">
        <f t="shared" si="341"/>
        <v>6211644.9392517917</v>
      </c>
      <c r="I281">
        <f t="shared" si="314"/>
        <v>0.12514644526798269</v>
      </c>
      <c r="J281">
        <f t="shared" si="315"/>
        <v>1.9976596176156807</v>
      </c>
      <c r="K281">
        <f t="shared" si="316"/>
        <v>3.9953192352313613</v>
      </c>
      <c r="L281">
        <f t="shared" si="317"/>
        <v>2.8575084734251865E-5</v>
      </c>
      <c r="M281">
        <f t="shared" si="318"/>
        <v>15.962575791409709</v>
      </c>
      <c r="N281">
        <f t="shared" si="319"/>
        <v>0.79906384704627231</v>
      </c>
      <c r="O281">
        <f t="shared" si="320"/>
        <v>0.7981287895704855</v>
      </c>
      <c r="P281">
        <f t="shared" si="321"/>
        <v>9.1222481109376474E-4</v>
      </c>
    </row>
    <row r="282" spans="1:16">
      <c r="A282">
        <v>280</v>
      </c>
      <c r="B282">
        <f t="shared" si="308"/>
        <v>130299167.48035288</v>
      </c>
      <c r="C282">
        <f t="shared" si="309"/>
        <v>8162335.4758492662</v>
      </c>
      <c r="D282">
        <f t="shared" si="310"/>
        <v>32612045.584392726</v>
      </c>
      <c r="E282">
        <f t="shared" si="311"/>
        <v>26089636.467514183</v>
      </c>
      <c r="F282">
        <f t="shared" si="312"/>
        <v>6522409.1168785458</v>
      </c>
      <c r="G282">
        <f t="shared" ref="G282:H282" si="342">F282</f>
        <v>6522409.1168785458</v>
      </c>
      <c r="H282">
        <f t="shared" si="342"/>
        <v>6522409.1168785458</v>
      </c>
      <c r="I282">
        <f t="shared" si="314"/>
        <v>0.12514295453695101</v>
      </c>
      <c r="J282">
        <f t="shared" si="315"/>
        <v>1.9977153402286218</v>
      </c>
      <c r="K282">
        <f t="shared" si="316"/>
        <v>3.9954306804572433</v>
      </c>
      <c r="L282">
        <f t="shared" si="317"/>
        <v>2.7893947722417354E-5</v>
      </c>
      <c r="M282">
        <f t="shared" si="318"/>
        <v>15.963466322339031</v>
      </c>
      <c r="N282">
        <f t="shared" si="319"/>
        <v>0.79908613609144874</v>
      </c>
      <c r="O282">
        <f t="shared" si="320"/>
        <v>0.79817331611695153</v>
      </c>
      <c r="P282">
        <f t="shared" si="321"/>
        <v>8.905309293218977E-4</v>
      </c>
    </row>
    <row r="283" spans="1:16">
      <c r="A283">
        <v>281</v>
      </c>
      <c r="B283">
        <f t="shared" si="308"/>
        <v>136821576.59723142</v>
      </c>
      <c r="C283">
        <f t="shared" si="309"/>
        <v>8570452.2496417295</v>
      </c>
      <c r="D283">
        <f t="shared" si="310"/>
        <v>34243580.258893348</v>
      </c>
      <c r="E283">
        <f t="shared" si="311"/>
        <v>27394864.207114682</v>
      </c>
      <c r="F283">
        <f t="shared" si="312"/>
        <v>6848716.0517786704</v>
      </c>
      <c r="G283">
        <f t="shared" ref="G283:H283" si="343">F283</f>
        <v>6848716.0517786704</v>
      </c>
      <c r="H283">
        <f t="shared" si="343"/>
        <v>6848716.0517786704</v>
      </c>
      <c r="I283">
        <f t="shared" si="314"/>
        <v>0.12513954710410152</v>
      </c>
      <c r="J283">
        <f t="shared" si="315"/>
        <v>1.9977697361492699</v>
      </c>
      <c r="K283">
        <f t="shared" si="316"/>
        <v>3.9955394722985398</v>
      </c>
      <c r="L283">
        <f t="shared" si="317"/>
        <v>2.7229064898725536E-5</v>
      </c>
      <c r="M283">
        <f t="shared" si="318"/>
        <v>15.964335674695693</v>
      </c>
      <c r="N283">
        <f t="shared" si="319"/>
        <v>0.79910789445970798</v>
      </c>
      <c r="O283">
        <f t="shared" si="320"/>
        <v>0.79821678373478466</v>
      </c>
      <c r="P283">
        <f t="shared" si="321"/>
        <v>8.693523566627448E-4</v>
      </c>
    </row>
    <row r="284" spans="1:16">
      <c r="A284">
        <v>282</v>
      </c>
      <c r="B284">
        <f t="shared" si="308"/>
        <v>143670292.64901009</v>
      </c>
      <c r="C284">
        <f t="shared" si="309"/>
        <v>8998974.8621238172</v>
      </c>
      <c r="D284">
        <f t="shared" si="310"/>
        <v>35956714.977628507</v>
      </c>
      <c r="E284">
        <f t="shared" si="311"/>
        <v>28765371.982102808</v>
      </c>
      <c r="F284">
        <f t="shared" si="312"/>
        <v>7191342.9955257019</v>
      </c>
      <c r="G284">
        <f t="shared" ref="G284:H284" si="344">F284</f>
        <v>7191342.9955257019</v>
      </c>
      <c r="H284">
        <f t="shared" si="344"/>
        <v>7191342.9955257019</v>
      </c>
      <c r="I284">
        <f t="shared" si="314"/>
        <v>0.12513622097739999</v>
      </c>
      <c r="J284">
        <f t="shared" si="315"/>
        <v>1.9978228369638138</v>
      </c>
      <c r="K284">
        <f t="shared" si="316"/>
        <v>3.9956456739276285</v>
      </c>
      <c r="L284">
        <f t="shared" si="317"/>
        <v>2.6580047531754885E-5</v>
      </c>
      <c r="M284">
        <f t="shared" si="318"/>
        <v>15.965184351576571</v>
      </c>
      <c r="N284">
        <f t="shared" si="319"/>
        <v>0.79912913478552572</v>
      </c>
      <c r="O284">
        <f t="shared" si="320"/>
        <v>0.79825921757882856</v>
      </c>
      <c r="P284">
        <f t="shared" si="321"/>
        <v>8.4867688087797433E-4</v>
      </c>
    </row>
    <row r="285" spans="1:16">
      <c r="A285">
        <v>283</v>
      </c>
      <c r="B285">
        <f t="shared" si="308"/>
        <v>150861635.64453578</v>
      </c>
      <c r="C285">
        <f t="shared" si="309"/>
        <v>9448923.6052300092</v>
      </c>
      <c r="D285">
        <f t="shared" si="310"/>
        <v>37755530.325573005</v>
      </c>
      <c r="E285">
        <f t="shared" si="311"/>
        <v>30204424.260458406</v>
      </c>
      <c r="F285">
        <f t="shared" si="312"/>
        <v>7551106.0651146015</v>
      </c>
      <c r="G285">
        <f t="shared" ref="G285:H285" si="345">F285</f>
        <v>7551106.0651146015</v>
      </c>
      <c r="H285">
        <f t="shared" si="345"/>
        <v>7551106.0651146015</v>
      </c>
      <c r="I285">
        <f t="shared" si="314"/>
        <v>0.12513297421265401</v>
      </c>
      <c r="J285">
        <f t="shared" si="315"/>
        <v>1.9978746735064725</v>
      </c>
      <c r="K285">
        <f t="shared" si="316"/>
        <v>3.9957493470129446</v>
      </c>
      <c r="L285">
        <f t="shared" si="317"/>
        <v>2.5946516227052128E-5</v>
      </c>
      <c r="M285">
        <f t="shared" si="318"/>
        <v>15.966012844154374</v>
      </c>
      <c r="N285">
        <f t="shared" si="319"/>
        <v>0.79914986940258892</v>
      </c>
      <c r="O285">
        <f t="shared" si="320"/>
        <v>0.79830064220771879</v>
      </c>
      <c r="P285">
        <f t="shared" si="321"/>
        <v>8.284925778028196E-4</v>
      </c>
    </row>
    <row r="286" spans="1:16">
      <c r="A286">
        <v>284</v>
      </c>
      <c r="B286">
        <f t="shared" si="308"/>
        <v>158412741.70965037</v>
      </c>
      <c r="C286">
        <f t="shared" si="309"/>
        <v>9921369.7854915094</v>
      </c>
      <c r="D286">
        <f t="shared" si="310"/>
        <v>39644310.931519486</v>
      </c>
      <c r="E286">
        <f t="shared" si="311"/>
        <v>31715448.745215591</v>
      </c>
      <c r="F286">
        <f t="shared" si="312"/>
        <v>7928862.1863038978</v>
      </c>
      <c r="G286">
        <f t="shared" ref="G286:H286" si="346">F286</f>
        <v>7928862.1863038978</v>
      </c>
      <c r="H286">
        <f t="shared" si="346"/>
        <v>7928862.1863038978</v>
      </c>
      <c r="I286">
        <f t="shared" si="314"/>
        <v>0.12512980491235445</v>
      </c>
      <c r="J286">
        <f t="shared" si="315"/>
        <v>1.9979252758773918</v>
      </c>
      <c r="K286">
        <f t="shared" si="316"/>
        <v>3.995850551754784</v>
      </c>
      <c r="L286">
        <f t="shared" si="317"/>
        <v>2.5328100701573171E-5</v>
      </c>
      <c r="M286">
        <f t="shared" si="318"/>
        <v>15.966821631959011</v>
      </c>
      <c r="N286">
        <f t="shared" si="319"/>
        <v>0.79917011035095686</v>
      </c>
      <c r="O286">
        <f t="shared" si="320"/>
        <v>0.79834108159795059</v>
      </c>
      <c r="P286">
        <f t="shared" si="321"/>
        <v>8.0878780463677913E-4</v>
      </c>
    </row>
    <row r="287" spans="1:16">
      <c r="A287">
        <v>285</v>
      </c>
      <c r="B287">
        <f t="shared" si="308"/>
        <v>166341603.89595425</v>
      </c>
      <c r="C287">
        <f t="shared" si="309"/>
        <v>10417438.274766086</v>
      </c>
      <c r="D287">
        <f t="shared" si="310"/>
        <v>41627555.670633525</v>
      </c>
      <c r="E287">
        <f t="shared" si="311"/>
        <v>33302044.53650682</v>
      </c>
      <c r="F287">
        <f t="shared" si="312"/>
        <v>8325511.1341267051</v>
      </c>
      <c r="G287">
        <f t="shared" ref="G287:H287" si="347">F287</f>
        <v>8325511.1341267051</v>
      </c>
      <c r="H287">
        <f t="shared" si="347"/>
        <v>8325511.1341267051</v>
      </c>
      <c r="I287">
        <f t="shared" si="314"/>
        <v>0.12512671122454525</v>
      </c>
      <c r="J287">
        <f t="shared" si="315"/>
        <v>1.9979746734601236</v>
      </c>
      <c r="K287">
        <f t="shared" si="316"/>
        <v>3.9959493469202472</v>
      </c>
      <c r="L287">
        <f t="shared" si="317"/>
        <v>2.4724439561383876E-5</v>
      </c>
      <c r="M287">
        <f t="shared" si="318"/>
        <v>15.967611183152348</v>
      </c>
      <c r="N287">
        <f t="shared" si="319"/>
        <v>0.79918986938404946</v>
      </c>
      <c r="O287">
        <f t="shared" si="320"/>
        <v>0.79838055915761741</v>
      </c>
      <c r="P287">
        <f t="shared" si="321"/>
        <v>7.8955119333734558E-4</v>
      </c>
    </row>
    <row r="288" spans="1:16">
      <c r="A288">
        <v>286</v>
      </c>
      <c r="B288">
        <f t="shared" si="308"/>
        <v>174667115.03008094</v>
      </c>
      <c r="C288">
        <f t="shared" si="309"/>
        <v>10938310.18850439</v>
      </c>
      <c r="D288">
        <f t="shared" si="310"/>
        <v>43709988.377145596</v>
      </c>
      <c r="E288">
        <f t="shared" si="311"/>
        <v>34967990.701716475</v>
      </c>
      <c r="F288">
        <f t="shared" si="312"/>
        <v>8741997.6754291188</v>
      </c>
      <c r="G288">
        <f t="shared" ref="G288:H288" si="348">F288</f>
        <v>8741997.6754291188</v>
      </c>
      <c r="H288">
        <f t="shared" si="348"/>
        <v>8741997.6754291188</v>
      </c>
      <c r="I288">
        <f t="shared" si="314"/>
        <v>0.12512369134172141</v>
      </c>
      <c r="J288">
        <f t="shared" si="315"/>
        <v>1.9980228949386796</v>
      </c>
      <c r="K288">
        <f t="shared" si="316"/>
        <v>3.9960457898773591</v>
      </c>
      <c r="L288">
        <f t="shared" si="317"/>
        <v>2.4135180088382637E-5</v>
      </c>
      <c r="M288">
        <f t="shared" si="318"/>
        <v>15.968381954796568</v>
      </c>
      <c r="N288">
        <f t="shared" si="319"/>
        <v>0.79920915797547187</v>
      </c>
      <c r="O288">
        <f t="shared" si="320"/>
        <v>0.79841909773982844</v>
      </c>
      <c r="P288">
        <f t="shared" si="321"/>
        <v>7.7077164421979205E-4</v>
      </c>
    </row>
    <row r="289" spans="1:16">
      <c r="A289">
        <v>287</v>
      </c>
      <c r="B289">
        <f t="shared" si="308"/>
        <v>183409112.70551005</v>
      </c>
      <c r="C289">
        <f t="shared" si="309"/>
        <v>11485225.69792961</v>
      </c>
      <c r="D289">
        <f t="shared" si="310"/>
        <v>45896569.092687003</v>
      </c>
      <c r="E289">
        <f t="shared" si="311"/>
        <v>36717255.274149604</v>
      </c>
      <c r="F289">
        <f t="shared" si="312"/>
        <v>9179313.818537401</v>
      </c>
      <c r="G289">
        <f t="shared" ref="G289:H289" si="349">F289</f>
        <v>9179313.818537401</v>
      </c>
      <c r="H289">
        <f t="shared" si="349"/>
        <v>9179313.818537401</v>
      </c>
      <c r="I289">
        <f t="shared" si="314"/>
        <v>0.1251207434997535</v>
      </c>
      <c r="J289">
        <f t="shared" si="315"/>
        <v>1.9980699683141867</v>
      </c>
      <c r="K289">
        <f t="shared" si="316"/>
        <v>3.9961399366283743</v>
      </c>
      <c r="L289">
        <f t="shared" si="317"/>
        <v>2.3559978029692582E-5</v>
      </c>
      <c r="M289">
        <f t="shared" si="318"/>
        <v>15.969134393116226</v>
      </c>
      <c r="N289">
        <f t="shared" si="319"/>
        <v>0.7992279873256749</v>
      </c>
      <c r="O289">
        <f t="shared" si="320"/>
        <v>0.79845671965581133</v>
      </c>
      <c r="P289">
        <f t="shared" si="321"/>
        <v>7.5243831965821073E-4</v>
      </c>
    </row>
    <row r="290" spans="1:16">
      <c r="A290">
        <v>288</v>
      </c>
      <c r="B290">
        <f t="shared" si="308"/>
        <v>192588426.52404746</v>
      </c>
      <c r="C290">
        <f t="shared" si="309"/>
        <v>12059486.982826091</v>
      </c>
      <c r="D290">
        <f t="shared" si="310"/>
        <v>48192505.877052188</v>
      </c>
      <c r="E290">
        <f t="shared" si="311"/>
        <v>38554004.701641753</v>
      </c>
      <c r="F290">
        <f t="shared" si="312"/>
        <v>9638501.1754104383</v>
      </c>
      <c r="G290">
        <f t="shared" ref="G290:H290" si="350">F290</f>
        <v>9638501.1754104383</v>
      </c>
      <c r="H290">
        <f t="shared" si="350"/>
        <v>9638501.1754104383</v>
      </c>
      <c r="I290">
        <f t="shared" si="314"/>
        <v>0.12511786597683908</v>
      </c>
      <c r="J290">
        <f t="shared" si="315"/>
        <v>1.9981159209211432</v>
      </c>
      <c r="K290">
        <f t="shared" si="316"/>
        <v>3.9962318418422864</v>
      </c>
      <c r="L290">
        <f t="shared" si="317"/>
        <v>2.2998497392375055E-5</v>
      </c>
      <c r="M290">
        <f t="shared" si="318"/>
        <v>15.969868933754192</v>
      </c>
      <c r="N290">
        <f t="shared" si="319"/>
        <v>0.79924636836845731</v>
      </c>
      <c r="O290">
        <f t="shared" si="320"/>
        <v>0.79849344668770961</v>
      </c>
      <c r="P290">
        <f t="shared" si="321"/>
        <v>7.3454063796596358E-4</v>
      </c>
    </row>
    <row r="291" spans="1:16">
      <c r="A291">
        <v>289</v>
      </c>
      <c r="B291">
        <f t="shared" si="308"/>
        <v>202226927.69945791</v>
      </c>
      <c r="C291">
        <f t="shared" si="309"/>
        <v>12662461.331967397</v>
      </c>
      <c r="D291">
        <f t="shared" si="310"/>
        <v>50603267.209508836</v>
      </c>
      <c r="E291">
        <f t="shared" si="311"/>
        <v>40482613.767607071</v>
      </c>
      <c r="F291">
        <f t="shared" si="312"/>
        <v>10120653.441901768</v>
      </c>
      <c r="G291">
        <f t="shared" ref="G291:H291" si="351">F291</f>
        <v>10120653.441901768</v>
      </c>
      <c r="H291">
        <f t="shared" si="351"/>
        <v>10120653.441901768</v>
      </c>
      <c r="I291">
        <f t="shared" si="314"/>
        <v>0.12511505709247958</v>
      </c>
      <c r="J291">
        <f t="shared" si="315"/>
        <v>1.9981607794432841</v>
      </c>
      <c r="K291">
        <f t="shared" si="316"/>
        <v>3.9963215588865681</v>
      </c>
      <c r="L291">
        <f t="shared" si="317"/>
        <v>2.2450410244560291E-5</v>
      </c>
      <c r="M291">
        <f t="shared" si="318"/>
        <v>15.97058600202157</v>
      </c>
      <c r="N291">
        <f t="shared" si="319"/>
        <v>0.79926431177731372</v>
      </c>
      <c r="O291">
        <f t="shared" si="320"/>
        <v>0.79852930010107848</v>
      </c>
      <c r="P291">
        <f t="shared" si="321"/>
        <v>7.1706826737738538E-4</v>
      </c>
    </row>
    <row r="292" spans="1:16">
      <c r="A292">
        <v>290</v>
      </c>
      <c r="B292">
        <f t="shared" si="308"/>
        <v>212347581.14135969</v>
      </c>
      <c r="C292">
        <f t="shared" si="309"/>
        <v>13295584.398565767</v>
      </c>
      <c r="D292">
        <f t="shared" si="310"/>
        <v>53134595.010183722</v>
      </c>
      <c r="E292">
        <f t="shared" si="311"/>
        <v>42507676.008146979</v>
      </c>
      <c r="F292">
        <f t="shared" si="312"/>
        <v>10626919.002036745</v>
      </c>
      <c r="G292">
        <f t="shared" ref="G292:H292" si="352">F292</f>
        <v>10626919.002036745</v>
      </c>
      <c r="H292">
        <f t="shared" si="352"/>
        <v>10626919.002036745</v>
      </c>
      <c r="I292">
        <f t="shared" si="314"/>
        <v>0.12511231520648225</v>
      </c>
      <c r="J292">
        <f t="shared" si="315"/>
        <v>1.9982045699290774</v>
      </c>
      <c r="K292">
        <f t="shared" si="316"/>
        <v>3.9964091398581547</v>
      </c>
      <c r="L292">
        <f t="shared" si="317"/>
        <v>2.1915396520535816E-5</v>
      </c>
      <c r="M292">
        <f t="shared" si="318"/>
        <v>15.971286013141794</v>
      </c>
      <c r="N292">
        <f t="shared" si="319"/>
        <v>0.79928182797163094</v>
      </c>
      <c r="O292">
        <f t="shared" si="320"/>
        <v>0.79856430065708972</v>
      </c>
      <c r="P292">
        <f t="shared" si="321"/>
        <v>7.0001112022488599E-4</v>
      </c>
    </row>
    <row r="293" spans="1:16">
      <c r="A293">
        <v>291</v>
      </c>
      <c r="B293">
        <f t="shared" si="308"/>
        <v>222974500.14339644</v>
      </c>
      <c r="C293">
        <f t="shared" si="309"/>
        <v>13960363.618494056</v>
      </c>
      <c r="D293">
        <f t="shared" si="310"/>
        <v>55792518.312527969</v>
      </c>
      <c r="E293">
        <f t="shared" si="311"/>
        <v>44634014.65002238</v>
      </c>
      <c r="F293">
        <f t="shared" si="312"/>
        <v>11158503.662505595</v>
      </c>
      <c r="G293">
        <f t="shared" ref="G293:H293" si="353">F293</f>
        <v>11158503.662505595</v>
      </c>
      <c r="H293">
        <f t="shared" si="353"/>
        <v>11158503.662505595</v>
      </c>
      <c r="I293">
        <f t="shared" si="314"/>
        <v>0.12510963871798664</v>
      </c>
      <c r="J293">
        <f t="shared" si="315"/>
        <v>1.9982473178068432</v>
      </c>
      <c r="K293">
        <f t="shared" si="316"/>
        <v>3.9964946356136868</v>
      </c>
      <c r="L293">
        <f t="shared" si="317"/>
        <v>2.1393143829889964E-5</v>
      </c>
      <c r="M293">
        <f t="shared" si="318"/>
        <v>15.971969372488976</v>
      </c>
      <c r="N293">
        <f t="shared" si="319"/>
        <v>0.79929892712273742</v>
      </c>
      <c r="O293">
        <f t="shared" si="320"/>
        <v>0.79859846862444883</v>
      </c>
      <c r="P293">
        <f t="shared" si="321"/>
        <v>6.8335934718177782E-4</v>
      </c>
    </row>
    <row r="294" spans="1:16">
      <c r="A294">
        <v>292</v>
      </c>
      <c r="B294">
        <f t="shared" si="308"/>
        <v>234133003.80590203</v>
      </c>
      <c r="C294">
        <f t="shared" si="309"/>
        <v>14658381.79941876</v>
      </c>
      <c r="D294">
        <f t="shared" si="310"/>
        <v>58583367.619416334</v>
      </c>
      <c r="E294">
        <f t="shared" si="311"/>
        <v>46866694.095533073</v>
      </c>
      <c r="F294">
        <f t="shared" si="312"/>
        <v>11716673.523883268</v>
      </c>
      <c r="G294">
        <f t="shared" ref="G294:H294" si="354">F294</f>
        <v>11716673.523883268</v>
      </c>
      <c r="H294">
        <f t="shared" si="354"/>
        <v>11716673.523883268</v>
      </c>
      <c r="I294">
        <f t="shared" si="314"/>
        <v>0.12510702606451493</v>
      </c>
      <c r="J294">
        <f t="shared" si="315"/>
        <v>1.9982890478995201</v>
      </c>
      <c r="K294">
        <f t="shared" si="316"/>
        <v>3.9965780957990398</v>
      </c>
      <c r="L294">
        <f t="shared" si="317"/>
        <v>2.0883347273697652E-5</v>
      </c>
      <c r="M294">
        <f t="shared" si="318"/>
        <v>15.972636475820678</v>
      </c>
      <c r="N294">
        <f t="shared" si="319"/>
        <v>0.79931561915980798</v>
      </c>
      <c r="O294">
        <f t="shared" si="320"/>
        <v>0.79863182379103392</v>
      </c>
      <c r="P294">
        <f t="shared" si="321"/>
        <v>6.6710333170227898E-4</v>
      </c>
    </row>
    <row r="295" spans="1:16">
      <c r="A295">
        <v>293</v>
      </c>
      <c r="B295">
        <f t="shared" si="308"/>
        <v>245849677.32978529</v>
      </c>
      <c r="C295">
        <f t="shared" si="309"/>
        <v>15391300.889389699</v>
      </c>
      <c r="D295">
        <f t="shared" si="310"/>
        <v>61513789.977062017</v>
      </c>
      <c r="E295">
        <f t="shared" si="311"/>
        <v>49211031.981649615</v>
      </c>
      <c r="F295">
        <f t="shared" si="312"/>
        <v>12302757.995412404</v>
      </c>
      <c r="G295">
        <f t="shared" ref="G295:H295" si="355">F295</f>
        <v>12302757.995412404</v>
      </c>
      <c r="H295">
        <f t="shared" si="355"/>
        <v>12302757.995412404</v>
      </c>
      <c r="I295">
        <f t="shared" si="314"/>
        <v>0.12510447572104555</v>
      </c>
      <c r="J295">
        <f t="shared" si="315"/>
        <v>1.9983297844390711</v>
      </c>
      <c r="K295">
        <f t="shared" si="316"/>
        <v>3.996659568878143</v>
      </c>
      <c r="L295">
        <f t="shared" si="317"/>
        <v>2.0385709261846302E-5</v>
      </c>
      <c r="M295">
        <f t="shared" si="318"/>
        <v>15.973287709505223</v>
      </c>
      <c r="N295">
        <f t="shared" si="319"/>
        <v>0.79933191377562862</v>
      </c>
      <c r="O295">
        <f t="shared" si="320"/>
        <v>0.7986643854752612</v>
      </c>
      <c r="P295">
        <f t="shared" si="321"/>
        <v>6.5123368454500508E-4</v>
      </c>
    </row>
    <row r="296" spans="1:16">
      <c r="A296">
        <v>294</v>
      </c>
      <c r="B296">
        <f t="shared" si="308"/>
        <v>258152435.3251977</v>
      </c>
      <c r="C296">
        <f t="shared" si="309"/>
        <v>16160865.933859184</v>
      </c>
      <c r="D296">
        <f t="shared" si="310"/>
        <v>64590764.802638575</v>
      </c>
      <c r="E296">
        <f t="shared" si="311"/>
        <v>51672611.842110865</v>
      </c>
      <c r="F296">
        <f t="shared" si="312"/>
        <v>12918152.960527716</v>
      </c>
      <c r="G296">
        <f t="shared" ref="G296:H296" si="356">F296</f>
        <v>12918152.960527716</v>
      </c>
      <c r="H296">
        <f t="shared" si="356"/>
        <v>12918152.960527716</v>
      </c>
      <c r="I296">
        <f t="shared" si="314"/>
        <v>0.12510198619910912</v>
      </c>
      <c r="J296">
        <f t="shared" si="315"/>
        <v>1.9983695510805597</v>
      </c>
      <c r="K296">
        <f t="shared" si="316"/>
        <v>3.9967391021611189</v>
      </c>
      <c r="L296">
        <f t="shared" si="317"/>
        <v>1.9899939338157307E-5</v>
      </c>
      <c r="M296">
        <f t="shared" si="318"/>
        <v>15.973923450743667</v>
      </c>
      <c r="N296">
        <f t="shared" si="319"/>
        <v>0.79934782043222385</v>
      </c>
      <c r="O296">
        <f t="shared" si="320"/>
        <v>0.79869617253718339</v>
      </c>
      <c r="P296">
        <f t="shared" si="321"/>
        <v>6.3574123844389874E-4</v>
      </c>
    </row>
    <row r="297" spans="1:16">
      <c r="A297">
        <v>295</v>
      </c>
      <c r="B297">
        <f t="shared" si="308"/>
        <v>271070588.28572541</v>
      </c>
      <c r="C297">
        <f t="shared" si="309"/>
        <v>16968909.230552144</v>
      </c>
      <c r="D297">
        <f t="shared" si="310"/>
        <v>67821620.503294125</v>
      </c>
      <c r="E297">
        <f t="shared" si="311"/>
        <v>54257296.402635306</v>
      </c>
      <c r="F297">
        <f t="shared" si="312"/>
        <v>13564324.100658827</v>
      </c>
      <c r="G297">
        <f t="shared" ref="G297:H297" si="357">F297</f>
        <v>13564324.100658827</v>
      </c>
      <c r="H297">
        <f t="shared" si="357"/>
        <v>13564324.100658827</v>
      </c>
      <c r="I297">
        <f t="shared" si="314"/>
        <v>0.12509955604590689</v>
      </c>
      <c r="J297">
        <f t="shared" si="315"/>
        <v>1.9984083709158751</v>
      </c>
      <c r="K297">
        <f t="shared" si="316"/>
        <v>3.9968167418317497</v>
      </c>
      <c r="L297">
        <f t="shared" si="317"/>
        <v>1.9425754007513274E-5</v>
      </c>
      <c r="M297">
        <f t="shared" si="318"/>
        <v>15.974544067786564</v>
      </c>
      <c r="N297">
        <f t="shared" si="319"/>
        <v>0.79936334836635003</v>
      </c>
      <c r="O297">
        <f t="shared" si="320"/>
        <v>0.79872720338932823</v>
      </c>
      <c r="P297">
        <f t="shared" si="321"/>
        <v>6.2061704289639863E-4</v>
      </c>
    </row>
    <row r="298" spans="1:16">
      <c r="A298">
        <v>296</v>
      </c>
      <c r="B298">
        <f t="shared" si="308"/>
        <v>284634912.38638425</v>
      </c>
      <c r="C298">
        <f t="shared" si="309"/>
        <v>17817354.692079753</v>
      </c>
      <c r="D298">
        <f t="shared" si="310"/>
        <v>71214051.926127985</v>
      </c>
      <c r="E298">
        <f t="shared" si="311"/>
        <v>56971241.540902391</v>
      </c>
      <c r="F298">
        <f t="shared" si="312"/>
        <v>14242810.385225598</v>
      </c>
      <c r="G298">
        <f t="shared" ref="G298:H298" si="358">F298</f>
        <v>14242810.385225598</v>
      </c>
      <c r="H298">
        <f t="shared" si="358"/>
        <v>14242810.385225598</v>
      </c>
      <c r="I298">
        <f t="shared" si="314"/>
        <v>0.12509718384345067</v>
      </c>
      <c r="J298">
        <f t="shared" si="315"/>
        <v>1.998446266487145</v>
      </c>
      <c r="K298">
        <f t="shared" si="316"/>
        <v>3.9968925329742895</v>
      </c>
      <c r="L298">
        <f t="shared" si="317"/>
        <v>1.8962876567869423E-5</v>
      </c>
      <c r="M298">
        <f t="shared" si="318"/>
        <v>15.975149920145631</v>
      </c>
      <c r="N298">
        <f t="shared" si="319"/>
        <v>0.79937850659485798</v>
      </c>
      <c r="O298">
        <f t="shared" si="320"/>
        <v>0.79875749600728163</v>
      </c>
      <c r="P298">
        <f t="shared" si="321"/>
        <v>6.0585235906707169E-4</v>
      </c>
    </row>
    <row r="299" spans="1:16">
      <c r="A299">
        <v>297</v>
      </c>
      <c r="B299">
        <f t="shared" si="308"/>
        <v>298877722.77160984</v>
      </c>
      <c r="C299">
        <f t="shared" si="309"/>
        <v>18708222.426683743</v>
      </c>
      <c r="D299">
        <f t="shared" si="310"/>
        <v>74776138.68067807</v>
      </c>
      <c r="E299">
        <f t="shared" si="311"/>
        <v>59820910.94454246</v>
      </c>
      <c r="F299">
        <f t="shared" si="312"/>
        <v>14955227.736135615</v>
      </c>
      <c r="G299">
        <f t="shared" ref="G299:H299" si="359">F299</f>
        <v>14955227.736135615</v>
      </c>
      <c r="H299">
        <f t="shared" si="359"/>
        <v>14955227.736135615</v>
      </c>
      <c r="I299">
        <f t="shared" si="314"/>
        <v>0.12509486820772342</v>
      </c>
      <c r="J299">
        <f t="shared" si="315"/>
        <v>1.9984832597998206</v>
      </c>
      <c r="K299">
        <f t="shared" si="316"/>
        <v>3.9969665195996407</v>
      </c>
      <c r="L299">
        <f t="shared" si="317"/>
        <v>1.8511036947027553E-5</v>
      </c>
      <c r="M299">
        <f t="shared" si="318"/>
        <v>15.975741358800464</v>
      </c>
      <c r="N299">
        <f t="shared" si="319"/>
        <v>0.79939330391992813</v>
      </c>
      <c r="O299">
        <f t="shared" si="320"/>
        <v>0.7987870679400233</v>
      </c>
      <c r="P299">
        <f t="shared" si="321"/>
        <v>5.9143865483335389E-4</v>
      </c>
    </row>
    <row r="300" spans="1:16">
      <c r="A300">
        <v>298</v>
      </c>
      <c r="B300">
        <f t="shared" si="308"/>
        <v>313832950.50774544</v>
      </c>
      <c r="C300">
        <f t="shared" si="309"/>
        <v>19643633.54801793</v>
      </c>
      <c r="D300">
        <f t="shared" si="310"/>
        <v>78516364.37754488</v>
      </c>
      <c r="E300">
        <f t="shared" si="311"/>
        <v>62813091.502035908</v>
      </c>
      <c r="F300">
        <f t="shared" si="312"/>
        <v>15703272.875508977</v>
      </c>
      <c r="G300">
        <f t="shared" ref="G300:H300" si="360">F300</f>
        <v>15703272.875508977</v>
      </c>
      <c r="H300">
        <f t="shared" si="360"/>
        <v>15703272.875508977</v>
      </c>
      <c r="I300">
        <f t="shared" si="314"/>
        <v>0.12509260778786049</v>
      </c>
      <c r="J300">
        <f t="shared" si="315"/>
        <v>1.9985193723354531</v>
      </c>
      <c r="K300">
        <f t="shared" si="316"/>
        <v>3.9970387446709061</v>
      </c>
      <c r="L300">
        <f t="shared" si="317"/>
        <v>1.8069971542496012E-5</v>
      </c>
      <c r="M300">
        <f t="shared" si="318"/>
        <v>15.976318726400372</v>
      </c>
      <c r="N300">
        <f t="shared" si="319"/>
        <v>0.79940774893418132</v>
      </c>
      <c r="O300">
        <f t="shared" si="320"/>
        <v>0.79881593632001868</v>
      </c>
      <c r="P300">
        <f t="shared" si="321"/>
        <v>5.7736759990767439E-4</v>
      </c>
    </row>
    <row r="301" spans="1:16">
      <c r="A301">
        <v>299</v>
      </c>
      <c r="B301">
        <f t="shared" si="308"/>
        <v>329536223.38325441</v>
      </c>
      <c r="C301">
        <f t="shared" si="309"/>
        <v>20625815.225418828</v>
      </c>
      <c r="D301">
        <f t="shared" si="310"/>
        <v>82443636.828959391</v>
      </c>
      <c r="E301">
        <f t="shared" si="311"/>
        <v>65954909.463167518</v>
      </c>
      <c r="F301">
        <f t="shared" si="312"/>
        <v>16488727.36579188</v>
      </c>
      <c r="G301">
        <f t="shared" ref="G301:H301" si="361">F301</f>
        <v>16488727.36579188</v>
      </c>
      <c r="H301">
        <f t="shared" si="361"/>
        <v>16488727.36579188</v>
      </c>
      <c r="I301">
        <f t="shared" si="314"/>
        <v>0.12509040126535118</v>
      </c>
      <c r="J301">
        <f t="shared" si="315"/>
        <v>1.9985546250641661</v>
      </c>
      <c r="K301">
        <f t="shared" si="316"/>
        <v>3.9971092501283323</v>
      </c>
      <c r="L301">
        <f t="shared" si="317"/>
        <v>1.7639423065426409E-5</v>
      </c>
      <c r="M301">
        <f t="shared" si="318"/>
        <v>15.976882357461477</v>
      </c>
      <c r="N301">
        <f t="shared" si="319"/>
        <v>0.79942185002566646</v>
      </c>
      <c r="O301">
        <f t="shared" si="320"/>
        <v>0.79884411787307386</v>
      </c>
      <c r="P301">
        <f t="shared" si="321"/>
        <v>5.6363106110524086E-4</v>
      </c>
    </row>
    <row r="302" spans="1:16">
      <c r="A302">
        <v>300</v>
      </c>
      <c r="B302">
        <f t="shared" si="308"/>
        <v>346024950.74904627</v>
      </c>
      <c r="C302">
        <f t="shared" si="309"/>
        <v>21657105.986689772</v>
      </c>
      <c r="D302">
        <f t="shared" si="310"/>
        <v>86567309.259391934</v>
      </c>
      <c r="E302">
        <f t="shared" si="311"/>
        <v>69253847.407513544</v>
      </c>
      <c r="F302">
        <f t="shared" si="312"/>
        <v>17313461.851878386</v>
      </c>
      <c r="G302">
        <f t="shared" ref="G302:H302" si="362">F302</f>
        <v>17313461.851878386</v>
      </c>
      <c r="H302">
        <f t="shared" si="362"/>
        <v>17313461.851878386</v>
      </c>
      <c r="I302">
        <f t="shared" si="314"/>
        <v>0.12508824735325902</v>
      </c>
      <c r="J302">
        <f t="shared" si="315"/>
        <v>1.9985890384568297</v>
      </c>
      <c r="K302">
        <f t="shared" si="316"/>
        <v>3.9971780769136593</v>
      </c>
      <c r="L302">
        <f t="shared" si="317"/>
        <v>1.7219140388729097E-5</v>
      </c>
      <c r="M302">
        <f t="shared" si="318"/>
        <v>15.977432578559181</v>
      </c>
      <c r="N302">
        <f t="shared" si="319"/>
        <v>0.79943561538273189</v>
      </c>
      <c r="O302">
        <f t="shared" si="320"/>
        <v>0.79887162892795915</v>
      </c>
      <c r="P302">
        <f t="shared" si="321"/>
        <v>5.5022109770419547E-4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例題(入力用)</vt:lpstr>
      <vt:lpstr>例題</vt:lpstr>
      <vt:lpstr>例題(参考)</vt:lpstr>
      <vt:lpstr>ソロー・モデルの構造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2022-08-21T03:48:30Z</dcterms:modified>
</cp:coreProperties>
</file>